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7-2023\1) výzva\"/>
    </mc:Choice>
  </mc:AlternateContent>
  <xr:revisionPtr revIDLastSave="0" documentId="13_ncr:1_{CB68970D-B2FB-4994-B2C1-FFB24CFCF36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KP!$A$6:$T$114</definedName>
    <definedName name="_xlnm.Print_Titles" localSheetId="0">KP!$6:$6</definedName>
    <definedName name="_xlnm.Print_Area" localSheetId="0">KP!$B$1:$T$117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17" i="1" l="1"/>
  <c r="H117" i="1"/>
</calcChain>
</file>

<file path=xl/sharedStrings.xml><?xml version="1.0" encoding="utf-8"?>
<sst xmlns="http://schemas.openxmlformats.org/spreadsheetml/2006/main" count="363" uniqueCount="188">
  <si>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</si>
  <si>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</si>
  <si>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</si>
  <si>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</si>
  <si>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</si>
  <si>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</si>
  <si>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</si>
  <si>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</si>
  <si>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</si>
  <si>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</si>
  <si>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</si>
  <si>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</si>
  <si>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</si>
  <si>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</si>
  <si>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</si>
  <si>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</si>
  <si>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</si>
  <si>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</si>
  <si>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</si>
  <si>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</si>
  <si>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</si>
  <si>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</si>
  <si>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</si>
  <si>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</si>
  <si>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</si>
  <si>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</si>
  <si>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</si>
  <si>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047 - 2023</t>
  </si>
  <si>
    <t>ks</t>
  </si>
  <si>
    <t>Kvalitní průhledný polypropylen, zavírání jedním drukem (patentem) na delší straně.</t>
  </si>
  <si>
    <t>Euroobal A4 - hladký</t>
  </si>
  <si>
    <t>bal</t>
  </si>
  <si>
    <t>Čiré, min. 45 mic., balení 100 ks.</t>
  </si>
  <si>
    <t xml:space="preserve">Euroobal A4 - krupička 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</si>
  <si>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</si>
  <si>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</si>
  <si>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</si>
  <si>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</si>
  <si>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</si>
  <si>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</si>
  <si>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Desky zadní pro kroužkovou vazbu - 1x zelené, 1x bílé</t>
  </si>
  <si>
    <t>Obálky pro kroužkovou perfovazbu, formát A4, karton 250 g, povrchová úprava imitace kůže, min. 100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</si>
  <si>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</si>
  <si>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</si>
  <si>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</si>
  <si>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</si>
  <si>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</si>
  <si>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>Popisovatelné proužky, plastové, možnost opakované aplikace, neslepují se a nekroutí, 8 neon.barev x 25ks.</t>
  </si>
  <si>
    <t>Sešit A6 linka</t>
  </si>
  <si>
    <t>Min. 40 listů.</t>
  </si>
  <si>
    <t>Sešit A5 /čtvereček /</t>
  </si>
  <si>
    <t>Kopírovací karton bílý A4 160g</t>
  </si>
  <si>
    <t>Kopírovací karton bílý A4 220g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</si>
  <si>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</si>
  <si>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</si>
  <si>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</si>
  <si>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C5 162 x 229 mm</t>
  </si>
  <si>
    <t>Samolepící, 1 bal/50ks</t>
  </si>
  <si>
    <t>Obálky DL 110 x 220 mm - bez okénka</t>
  </si>
  <si>
    <t>Samolepicí, 1 bal/50ks.</t>
  </si>
  <si>
    <t>Taška obchodní textil- obálka A4/dno</t>
  </si>
  <si>
    <t>Obálky se dnem vyztužené (textil) samolepící.</t>
  </si>
  <si>
    <t>Lepicí páska 38mm x 66m transparentní</t>
  </si>
  <si>
    <t>Kvalitní lepicí páska průhledná.</t>
  </si>
  <si>
    <t>Lepicí páska 48-50mm x 66m transparentní</t>
  </si>
  <si>
    <t>Lepicí páska 48-50mm x 66m hnědá</t>
  </si>
  <si>
    <t>Kvalitní balicí páska hnědá.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</si>
  <si>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</si>
  <si>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</si>
  <si>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</si>
  <si>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</si>
  <si>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</si>
  <si>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</si>
  <si>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</si>
  <si>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</si>
  <si>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</si>
  <si>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</si>
  <si>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</si>
  <si>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</si>
  <si>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CD/DVD  1 mm</t>
  </si>
  <si>
    <t xml:space="preserve">Permanentní popisovač, kulatý hrot, šíře stopy 2 mm, popisovač se speciálním inkoustem pro popis CD a DVD. </t>
  </si>
  <si>
    <t>Zvýrazňovač 1-4 mm, sada 4ks</t>
  </si>
  <si>
    <t>sada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</si>
  <si>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</si>
  <si>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</si>
  <si>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</si>
  <si>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</si>
  <si>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</si>
  <si>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</si>
  <si>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</si>
  <si>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 xml:space="preserve">Rozešívačka </t>
  </si>
  <si>
    <t>Odstranění sešívacích drátků, kovové provedení + plast.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</si>
  <si>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</si>
  <si>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</si>
  <si>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</si>
  <si>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</si>
  <si>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</si>
  <si>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</si>
  <si>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Rychlouzavírací sáčky 20x30</t>
  </si>
  <si>
    <t>Min. 100 ks v balení.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</si>
  <si>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</si>
  <si>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</si>
  <si>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</si>
  <si>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</si>
  <si>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</si>
  <si>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</si>
  <si>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Nůž na dopisy</t>
  </si>
  <si>
    <t>Otevírač obálek, kovová čepel, plastová rukojeť.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</si>
  <si>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</si>
  <si>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</si>
  <si>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</si>
  <si>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</si>
  <si>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Kuličkové pero, 0,7 mm</t>
  </si>
  <si>
    <t>Štítky k pořadačům samolepící</t>
  </si>
  <si>
    <t>Samolepící papírové štítky, šířka 70 mm, barva bílá, 10 ks/ balení.</t>
  </si>
  <si>
    <t>Pro vkládání dokumentů do velikosti A4, ekokarton 250 g.</t>
  </si>
  <si>
    <t>Blok lepený barevný - špalík 8-9 x 8-9 cm</t>
  </si>
  <si>
    <t>Slepený špalíček barevných papírů.</t>
  </si>
  <si>
    <t xml:space="preserve">Papír kancelářský A4 kvalita"B"  </t>
  </si>
  <si>
    <t>Taška obchodní - obálka A4/dno</t>
  </si>
  <si>
    <t>Obálky bílé samolepící se dnem A4.</t>
  </si>
  <si>
    <t>Taška obchodní textil - obálka A5/dno</t>
  </si>
  <si>
    <t>Lepicí páska 25mm x 66m transparentní</t>
  </si>
  <si>
    <t>Lepicí páska 38mm x 66m hnědá</t>
  </si>
  <si>
    <t>Lepicí páska oboustranná 25mmx10m</t>
  </si>
  <si>
    <t>Polypropylenová oboustranná lepicí páska, univerzální použití, možnost použít pro podlahové krytiny a koberce.</t>
  </si>
  <si>
    <t xml:space="preserve">Lepící páska do stolních odvíječů - náplň 19mm </t>
  </si>
  <si>
    <t>Transparentní lepicí páska vhodná do stolních odvíječů, šíře 19 mm, návin min. 30 m.</t>
  </si>
  <si>
    <t>Lepicí tyčinka  min. 40g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</si>
  <si>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</si>
  <si>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</si>
  <si>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</si>
  <si>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</si>
  <si>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</si>
  <si>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</si>
  <si>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</si>
  <si>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</si>
  <si>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</si>
  <si>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</si>
  <si>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</si>
  <si>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</si>
  <si>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</si>
  <si>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Samolepicí etikety bílá 70x36 mm</t>
  </si>
  <si>
    <t xml:space="preserve">Archy formátu A4, pro tisk v kopírkách, laserových a inkoustových tiskárnách. Min. 100 listů/ balení. </t>
  </si>
  <si>
    <t xml:space="preserve">Čisticí sprej na obrazovky </t>
  </si>
  <si>
    <t>Na odstranění prachu, mastnoty a jiné nečistoty z monitorů, obrazovek a skleněných ploch. Min. 125 ml.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</si>
  <si>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</si>
  <si>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</si>
  <si>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</si>
  <si>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</si>
  <si>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</si>
  <si>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</si>
  <si>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</si>
  <si>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</si>
  <si>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Klip kovový 41</t>
  </si>
  <si>
    <t>Korekční pero</t>
  </si>
  <si>
    <t>Korekční lak v tužce, tenký kovový hrot.</t>
  </si>
  <si>
    <t>Opravný lak</t>
  </si>
  <si>
    <t>Opravný lak, nanášení štětečkem nebo houbičkou.</t>
  </si>
  <si>
    <t>Nůžky kancelářské malé</t>
  </si>
  <si>
    <t>Vysoce kvalitní nůžky, nožnice vyrobené z tvrzené japonské oceli s nerezovou úpravou, ergonomické držení - měkký dotek, délka nůžek min. 15 cm.</t>
  </si>
  <si>
    <t>Pravítko 30cm</t>
  </si>
  <si>
    <t>Transparentní.</t>
  </si>
  <si>
    <t>Trojúhelník 45</t>
  </si>
  <si>
    <t>S kolmicí, transparentní.</t>
  </si>
  <si>
    <t>ANO</t>
  </si>
  <si>
    <t>SGS-2023-012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</si>
  <si>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</si>
  <si>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DFPR - Ing. Lenka Brychcínová,
Tel.: 37763 7001</t>
  </si>
  <si>
    <t>sady Pětatřicátníků 14, 
301 00 Plzeň,
Fakulta právnická - Děkanát,
místnost PC 213</t>
  </si>
  <si>
    <t>KPD - Hana Slavíková,
Tel.: 37763 7259</t>
  </si>
  <si>
    <t>sady Pětatřicátníků 14, 
301 00 Plzeň,
Fakulta právnická - Katedra právních dějin,
místnost PC 414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</si>
  <si>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1x růžová, 1x čirá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</si>
  <si>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1x růžová, 1x čirá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</si>
  <si>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2x růžová, 2x čirá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</si>
  <si>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4x růžová, 4x žlutá, 4x zelená, 4x oranžová</t>
    </r>
  </si>
  <si>
    <r>
      <t xml:space="preserve">Samolepící záložky 12 x 45 mm  - </t>
    </r>
    <r>
      <rPr>
        <b/>
        <sz val="11"/>
        <rFont val="Calibri"/>
        <family val="2"/>
        <charset val="238"/>
      </rPr>
      <t>8 x neon</t>
    </r>
  </si>
  <si>
    <t xml:space="preserve">Vhodný pro tisk, speciálně hlazený bílý karton, 1 bal/250 listů. </t>
  </si>
  <si>
    <t>Vhodný pro tisk, speciálně hlazený bílý karton, 1 bal/250 listů.</t>
  </si>
  <si>
    <t>Vyměnitelná náplň modrá, nový typ inkoustu semi-gel, šířka hrotu 0,7 mm, plastové tělo, pogumovaný úchop pro příjemnější držení, stiskací mechanismus, kovový hrot.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</si>
  <si>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mix barev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</si>
  <si>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mix barev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</si>
  <si>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mix barev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</si>
  <si>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mix barev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</si>
  <si>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</si>
  <si>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Propisovací tužka jednorázová -</t>
    </r>
    <r>
      <rPr>
        <b/>
        <sz val="11"/>
        <rFont val="Calibri"/>
        <family val="2"/>
        <charset val="238"/>
      </rPr>
      <t xml:space="preserve"> modrá 50x, červená 6x, zelená 6x, černá 6x</t>
    </r>
  </si>
  <si>
    <r>
      <t xml:space="preserve">Gelové pero 0,5 mm -  </t>
    </r>
    <r>
      <rPr>
        <b/>
        <sz val="11"/>
        <rFont val="Calibri"/>
        <family val="2"/>
        <charset val="238"/>
      </rPr>
      <t>modrá náplň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</si>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</sst>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2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7" customWidth="1"/>
    <col min="5" max="5" width="11.140625" style="4" customWidth="1"/>
    <col min="6" max="6" width="124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1.28515625" style="1" customWidth="1"/>
    <col min="13" max="13" width="16.42578125" style="1" customWidth="1"/>
    <col min="14" max="14" width="31.140625" style="1" customWidth="1"/>
    <col min="15" max="15" width="21.5703125" style="1" hidden="1" customWidth="1"/>
    <col min="16" max="16" width="32.140625" style="1" customWidth="1"/>
    <col min="17" max="17" width="29.85546875" style="1" customWidth="1"/>
    <col min="18" max="18" width="28.28515625" style="1" customWidth="1"/>
    <col min="19" max="19" width="11.5703125" style="1" hidden="1" customWidth="1"/>
    <col min="20" max="20" width="29.5703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167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172</v>
      </c>
      <c r="D7" s="35">
        <v>2</v>
      </c>
      <c r="E7" s="36" t="s">
        <v>28</v>
      </c>
      <c r="F7" s="37" t="s">
        <v>29</v>
      </c>
      <c r="G7" s="38">
        <f t="shared" ref="G7:G21" si="0">D7*H7</f>
        <v>26</v>
      </c>
      <c r="H7" s="39">
        <v>13</v>
      </c>
      <c r="I7" s="11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165</v>
      </c>
      <c r="N7" s="44" t="s">
        <v>166</v>
      </c>
      <c r="O7" s="44"/>
      <c r="P7" s="45" t="s">
        <v>168</v>
      </c>
      <c r="Q7" s="45" t="s">
        <v>169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173</v>
      </c>
      <c r="D8" s="49">
        <v>2</v>
      </c>
      <c r="E8" s="50" t="s">
        <v>28</v>
      </c>
      <c r="F8" s="51" t="s">
        <v>29</v>
      </c>
      <c r="G8" s="52">
        <f t="shared" si="0"/>
        <v>32</v>
      </c>
      <c r="H8" s="53">
        <v>16</v>
      </c>
      <c r="I8" s="119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174</v>
      </c>
      <c r="D9" s="49">
        <v>4</v>
      </c>
      <c r="E9" s="50" t="s">
        <v>28</v>
      </c>
      <c r="F9" s="51" t="s">
        <v>29</v>
      </c>
      <c r="G9" s="52">
        <f t="shared" si="0"/>
        <v>80</v>
      </c>
      <c r="H9" s="53">
        <v>20</v>
      </c>
      <c r="I9" s="119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30</v>
      </c>
      <c r="D10" s="49">
        <v>2</v>
      </c>
      <c r="E10" s="50" t="s">
        <v>31</v>
      </c>
      <c r="F10" s="51" t="s">
        <v>32</v>
      </c>
      <c r="G10" s="52">
        <f t="shared" si="0"/>
        <v>190</v>
      </c>
      <c r="H10" s="53">
        <v>95</v>
      </c>
      <c r="I10" s="119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33</v>
      </c>
      <c r="D11" s="49">
        <v>8</v>
      </c>
      <c r="E11" s="61" t="s">
        <v>31</v>
      </c>
      <c r="F11" s="62" t="s">
        <v>32</v>
      </c>
      <c r="G11" s="52">
        <f t="shared" si="0"/>
        <v>680</v>
      </c>
      <c r="H11" s="53">
        <v>85</v>
      </c>
      <c r="I11" s="119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36" customHeight="1" x14ac:dyDescent="0.25">
      <c r="A12" s="27"/>
      <c r="B12" s="47">
        <v>6</v>
      </c>
      <c r="C12" s="48" t="s">
        <v>34</v>
      </c>
      <c r="D12" s="49">
        <v>8</v>
      </c>
      <c r="E12" s="50" t="s">
        <v>31</v>
      </c>
      <c r="F12" s="51" t="s">
        <v>35</v>
      </c>
      <c r="G12" s="52">
        <f t="shared" si="0"/>
        <v>640</v>
      </c>
      <c r="H12" s="53">
        <v>80</v>
      </c>
      <c r="I12" s="119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36</v>
      </c>
      <c r="D13" s="49">
        <v>2</v>
      </c>
      <c r="E13" s="50" t="s">
        <v>28</v>
      </c>
      <c r="F13" s="51" t="s">
        <v>37</v>
      </c>
      <c r="G13" s="52">
        <f t="shared" si="0"/>
        <v>90</v>
      </c>
      <c r="H13" s="53">
        <v>45</v>
      </c>
      <c r="I13" s="119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38</v>
      </c>
      <c r="D14" s="49">
        <v>2</v>
      </c>
      <c r="E14" s="50" t="s">
        <v>31</v>
      </c>
      <c r="F14" s="51" t="s">
        <v>39</v>
      </c>
      <c r="G14" s="52">
        <f t="shared" si="0"/>
        <v>80</v>
      </c>
      <c r="H14" s="53">
        <v>40</v>
      </c>
      <c r="I14" s="119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40</v>
      </c>
      <c r="D15" s="49">
        <v>2</v>
      </c>
      <c r="E15" s="50" t="s">
        <v>31</v>
      </c>
      <c r="F15" s="51" t="s">
        <v>41</v>
      </c>
      <c r="G15" s="52">
        <f t="shared" si="0"/>
        <v>600</v>
      </c>
      <c r="H15" s="53">
        <v>300</v>
      </c>
      <c r="I15" s="119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42</v>
      </c>
      <c r="D16" s="49">
        <v>2</v>
      </c>
      <c r="E16" s="50" t="s">
        <v>28</v>
      </c>
      <c r="F16" s="51" t="s">
        <v>43</v>
      </c>
      <c r="G16" s="52">
        <f t="shared" si="0"/>
        <v>44</v>
      </c>
      <c r="H16" s="53">
        <v>22</v>
      </c>
      <c r="I16" s="119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44</v>
      </c>
      <c r="D17" s="49">
        <v>4</v>
      </c>
      <c r="E17" s="50" t="s">
        <v>31</v>
      </c>
      <c r="F17" s="51" t="s">
        <v>45</v>
      </c>
      <c r="G17" s="52">
        <f t="shared" si="0"/>
        <v>112</v>
      </c>
      <c r="H17" s="53">
        <v>28</v>
      </c>
      <c r="I17" s="119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38.25" customHeight="1" x14ac:dyDescent="0.25">
      <c r="A18" s="27"/>
      <c r="B18" s="47">
        <v>12</v>
      </c>
      <c r="C18" s="48" t="s">
        <v>175</v>
      </c>
      <c r="D18" s="49">
        <v>16</v>
      </c>
      <c r="E18" s="50" t="s">
        <v>28</v>
      </c>
      <c r="F18" s="51" t="s">
        <v>46</v>
      </c>
      <c r="G18" s="52">
        <f t="shared" si="0"/>
        <v>272</v>
      </c>
      <c r="H18" s="53">
        <v>17</v>
      </c>
      <c r="I18" s="119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176</v>
      </c>
      <c r="D19" s="49">
        <v>4</v>
      </c>
      <c r="E19" s="50" t="s">
        <v>31</v>
      </c>
      <c r="F19" s="51" t="s">
        <v>47</v>
      </c>
      <c r="G19" s="52">
        <f t="shared" si="0"/>
        <v>236</v>
      </c>
      <c r="H19" s="53">
        <v>59</v>
      </c>
      <c r="I19" s="119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48</v>
      </c>
      <c r="D20" s="49">
        <v>2</v>
      </c>
      <c r="E20" s="50" t="s">
        <v>28</v>
      </c>
      <c r="F20" s="51" t="s">
        <v>49</v>
      </c>
      <c r="G20" s="52">
        <f t="shared" si="0"/>
        <v>14</v>
      </c>
      <c r="H20" s="53">
        <v>7</v>
      </c>
      <c r="I20" s="119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50</v>
      </c>
      <c r="D21" s="49">
        <v>4</v>
      </c>
      <c r="E21" s="50" t="s">
        <v>28</v>
      </c>
      <c r="F21" s="51" t="s">
        <v>49</v>
      </c>
      <c r="G21" s="52">
        <f t="shared" si="0"/>
        <v>32</v>
      </c>
      <c r="H21" s="53">
        <v>8</v>
      </c>
      <c r="I21" s="119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51</v>
      </c>
      <c r="D22" s="49">
        <v>1</v>
      </c>
      <c r="E22" s="50" t="s">
        <v>31</v>
      </c>
      <c r="F22" s="51" t="s">
        <v>177</v>
      </c>
      <c r="G22" s="52">
        <f t="shared" ref="G22:G114" si="3">D22*H22</f>
        <v>290</v>
      </c>
      <c r="H22" s="53">
        <v>290</v>
      </c>
      <c r="I22" s="119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52</v>
      </c>
      <c r="D23" s="49">
        <v>1</v>
      </c>
      <c r="E23" s="50" t="s">
        <v>31</v>
      </c>
      <c r="F23" s="51" t="s">
        <v>178</v>
      </c>
      <c r="G23" s="52">
        <f t="shared" si="3"/>
        <v>380</v>
      </c>
      <c r="H23" s="53">
        <v>380</v>
      </c>
      <c r="I23" s="119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53</v>
      </c>
      <c r="D24" s="49">
        <v>2</v>
      </c>
      <c r="E24" s="50" t="s">
        <v>31</v>
      </c>
      <c r="F24" s="51" t="s">
        <v>54</v>
      </c>
      <c r="G24" s="52">
        <f t="shared" si="3"/>
        <v>92</v>
      </c>
      <c r="H24" s="53">
        <v>46</v>
      </c>
      <c r="I24" s="119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55</v>
      </c>
      <c r="D25" s="49">
        <v>8</v>
      </c>
      <c r="E25" s="50" t="s">
        <v>31</v>
      </c>
      <c r="F25" s="51" t="s">
        <v>54</v>
      </c>
      <c r="G25" s="52">
        <f t="shared" si="3"/>
        <v>640</v>
      </c>
      <c r="H25" s="53">
        <v>80</v>
      </c>
      <c r="I25" s="119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56</v>
      </c>
      <c r="D26" s="49">
        <v>2</v>
      </c>
      <c r="E26" s="50" t="s">
        <v>31</v>
      </c>
      <c r="F26" s="51" t="s">
        <v>57</v>
      </c>
      <c r="G26" s="52">
        <f t="shared" si="3"/>
        <v>106</v>
      </c>
      <c r="H26" s="53">
        <v>53</v>
      </c>
      <c r="I26" s="119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58</v>
      </c>
      <c r="D27" s="49">
        <v>2</v>
      </c>
      <c r="E27" s="50" t="s">
        <v>31</v>
      </c>
      <c r="F27" s="51" t="s">
        <v>59</v>
      </c>
      <c r="G27" s="52">
        <f t="shared" si="3"/>
        <v>78</v>
      </c>
      <c r="H27" s="53">
        <v>39</v>
      </c>
      <c r="I27" s="119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60</v>
      </c>
      <c r="D28" s="49">
        <v>10</v>
      </c>
      <c r="E28" s="50" t="s">
        <v>28</v>
      </c>
      <c r="F28" s="51" t="s">
        <v>61</v>
      </c>
      <c r="G28" s="52">
        <f t="shared" si="3"/>
        <v>150</v>
      </c>
      <c r="H28" s="53">
        <v>15</v>
      </c>
      <c r="I28" s="119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62</v>
      </c>
      <c r="D29" s="49">
        <v>4</v>
      </c>
      <c r="E29" s="50" t="s">
        <v>28</v>
      </c>
      <c r="F29" s="51" t="s">
        <v>63</v>
      </c>
      <c r="G29" s="52">
        <f t="shared" si="3"/>
        <v>140</v>
      </c>
      <c r="H29" s="53">
        <v>35</v>
      </c>
      <c r="I29" s="119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64</v>
      </c>
      <c r="D30" s="49">
        <v>12</v>
      </c>
      <c r="E30" s="50" t="s">
        <v>28</v>
      </c>
      <c r="F30" s="51" t="s">
        <v>63</v>
      </c>
      <c r="G30" s="52">
        <f t="shared" si="3"/>
        <v>444</v>
      </c>
      <c r="H30" s="53">
        <v>37</v>
      </c>
      <c r="I30" s="119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65</v>
      </c>
      <c r="D31" s="49">
        <v>8</v>
      </c>
      <c r="E31" s="50" t="s">
        <v>28</v>
      </c>
      <c r="F31" s="51" t="s">
        <v>66</v>
      </c>
      <c r="G31" s="52">
        <f t="shared" si="3"/>
        <v>296</v>
      </c>
      <c r="H31" s="53">
        <v>37</v>
      </c>
      <c r="I31" s="119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67</v>
      </c>
      <c r="D32" s="49">
        <v>1</v>
      </c>
      <c r="E32" s="50" t="s">
        <v>28</v>
      </c>
      <c r="F32" s="51" t="s">
        <v>68</v>
      </c>
      <c r="G32" s="52">
        <f t="shared" si="3"/>
        <v>38</v>
      </c>
      <c r="H32" s="53">
        <v>38</v>
      </c>
      <c r="I32" s="119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69</v>
      </c>
      <c r="D33" s="49">
        <v>5</v>
      </c>
      <c r="E33" s="50" t="s">
        <v>28</v>
      </c>
      <c r="F33" s="51" t="s">
        <v>70</v>
      </c>
      <c r="G33" s="52">
        <f t="shared" si="3"/>
        <v>200</v>
      </c>
      <c r="H33" s="53">
        <v>40</v>
      </c>
      <c r="I33" s="119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71</v>
      </c>
      <c r="D34" s="49">
        <v>5</v>
      </c>
      <c r="E34" s="50" t="s">
        <v>28</v>
      </c>
      <c r="F34" s="51" t="s">
        <v>72</v>
      </c>
      <c r="G34" s="52">
        <f t="shared" si="3"/>
        <v>155</v>
      </c>
      <c r="H34" s="53">
        <v>31</v>
      </c>
      <c r="I34" s="119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73</v>
      </c>
      <c r="D35" s="49">
        <v>10</v>
      </c>
      <c r="E35" s="50" t="s">
        <v>28</v>
      </c>
      <c r="F35" s="51" t="s">
        <v>74</v>
      </c>
      <c r="G35" s="52">
        <f t="shared" si="3"/>
        <v>30</v>
      </c>
      <c r="H35" s="53">
        <v>3</v>
      </c>
      <c r="I35" s="119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75</v>
      </c>
      <c r="D36" s="49">
        <v>12</v>
      </c>
      <c r="E36" s="50" t="s">
        <v>28</v>
      </c>
      <c r="F36" s="51" t="s">
        <v>76</v>
      </c>
      <c r="G36" s="52">
        <f t="shared" si="3"/>
        <v>336</v>
      </c>
      <c r="H36" s="53">
        <v>28</v>
      </c>
      <c r="I36" s="119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77</v>
      </c>
      <c r="D37" s="49">
        <v>4</v>
      </c>
      <c r="E37" s="50" t="s">
        <v>31</v>
      </c>
      <c r="F37" s="51" t="s">
        <v>78</v>
      </c>
      <c r="G37" s="52">
        <f t="shared" si="3"/>
        <v>20</v>
      </c>
      <c r="H37" s="53">
        <v>5</v>
      </c>
      <c r="I37" s="119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79</v>
      </c>
      <c r="D38" s="49">
        <v>2</v>
      </c>
      <c r="E38" s="50" t="s">
        <v>28</v>
      </c>
      <c r="F38" s="51" t="s">
        <v>80</v>
      </c>
      <c r="G38" s="52">
        <f t="shared" si="3"/>
        <v>30</v>
      </c>
      <c r="H38" s="53">
        <v>15</v>
      </c>
      <c r="I38" s="119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81</v>
      </c>
      <c r="D39" s="49">
        <v>6</v>
      </c>
      <c r="E39" s="50" t="s">
        <v>82</v>
      </c>
      <c r="F39" s="51" t="s">
        <v>83</v>
      </c>
      <c r="G39" s="52">
        <f t="shared" si="3"/>
        <v>324</v>
      </c>
      <c r="H39" s="53">
        <v>54</v>
      </c>
      <c r="I39" s="119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84</v>
      </c>
      <c r="D40" s="49">
        <v>2</v>
      </c>
      <c r="E40" s="50" t="s">
        <v>82</v>
      </c>
      <c r="F40" s="51" t="s">
        <v>85</v>
      </c>
      <c r="G40" s="52">
        <f t="shared" si="3"/>
        <v>150</v>
      </c>
      <c r="H40" s="53">
        <v>75</v>
      </c>
      <c r="I40" s="119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86</v>
      </c>
      <c r="D41" s="49">
        <v>2</v>
      </c>
      <c r="E41" s="50" t="s">
        <v>28</v>
      </c>
      <c r="F41" s="51" t="s">
        <v>87</v>
      </c>
      <c r="G41" s="52">
        <f t="shared" si="3"/>
        <v>70</v>
      </c>
      <c r="H41" s="53">
        <v>35</v>
      </c>
      <c r="I41" s="119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88</v>
      </c>
      <c r="D42" s="49">
        <v>1</v>
      </c>
      <c r="E42" s="50" t="s">
        <v>28</v>
      </c>
      <c r="F42" s="51" t="s">
        <v>89</v>
      </c>
      <c r="G42" s="52">
        <f t="shared" si="3"/>
        <v>180</v>
      </c>
      <c r="H42" s="53">
        <v>180</v>
      </c>
      <c r="I42" s="119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90</v>
      </c>
      <c r="D43" s="49">
        <v>4</v>
      </c>
      <c r="E43" s="50" t="s">
        <v>28</v>
      </c>
      <c r="F43" s="51" t="s">
        <v>91</v>
      </c>
      <c r="G43" s="52">
        <f t="shared" si="3"/>
        <v>64</v>
      </c>
      <c r="H43" s="53">
        <v>16</v>
      </c>
      <c r="I43" s="119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92</v>
      </c>
      <c r="D44" s="49">
        <v>4</v>
      </c>
      <c r="E44" s="50" t="s">
        <v>31</v>
      </c>
      <c r="F44" s="51" t="s">
        <v>93</v>
      </c>
      <c r="G44" s="52">
        <f t="shared" si="3"/>
        <v>60</v>
      </c>
      <c r="H44" s="53">
        <v>15</v>
      </c>
      <c r="I44" s="119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94</v>
      </c>
      <c r="D45" s="49">
        <v>4</v>
      </c>
      <c r="E45" s="50" t="s">
        <v>31</v>
      </c>
      <c r="F45" s="51" t="s">
        <v>93</v>
      </c>
      <c r="G45" s="52">
        <f t="shared" si="3"/>
        <v>72</v>
      </c>
      <c r="H45" s="53">
        <v>18</v>
      </c>
      <c r="I45" s="119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95</v>
      </c>
      <c r="D46" s="49">
        <v>2</v>
      </c>
      <c r="E46" s="50" t="s">
        <v>31</v>
      </c>
      <c r="F46" s="51" t="s">
        <v>93</v>
      </c>
      <c r="G46" s="52">
        <f t="shared" si="3"/>
        <v>52</v>
      </c>
      <c r="H46" s="53">
        <v>26</v>
      </c>
      <c r="I46" s="119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39" customHeight="1" x14ac:dyDescent="0.25">
      <c r="A47" s="27"/>
      <c r="B47" s="47">
        <v>41</v>
      </c>
      <c r="C47" s="48" t="s">
        <v>96</v>
      </c>
      <c r="D47" s="49">
        <v>4</v>
      </c>
      <c r="E47" s="50" t="s">
        <v>28</v>
      </c>
      <c r="F47" s="51" t="s">
        <v>97</v>
      </c>
      <c r="G47" s="52">
        <f t="shared" si="3"/>
        <v>180</v>
      </c>
      <c r="H47" s="53">
        <v>45</v>
      </c>
      <c r="I47" s="119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98</v>
      </c>
      <c r="D48" s="49">
        <v>1</v>
      </c>
      <c r="E48" s="50" t="s">
        <v>31</v>
      </c>
      <c r="F48" s="51" t="s">
        <v>99</v>
      </c>
      <c r="G48" s="52">
        <f t="shared" si="3"/>
        <v>90</v>
      </c>
      <c r="H48" s="53">
        <v>90</v>
      </c>
      <c r="I48" s="119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100</v>
      </c>
      <c r="D49" s="49">
        <v>2</v>
      </c>
      <c r="E49" s="50" t="s">
        <v>28</v>
      </c>
      <c r="F49" s="51" t="s">
        <v>101</v>
      </c>
      <c r="G49" s="52">
        <f t="shared" si="3"/>
        <v>70</v>
      </c>
      <c r="H49" s="53">
        <v>35</v>
      </c>
      <c r="I49" s="119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102</v>
      </c>
      <c r="D50" s="49">
        <v>4</v>
      </c>
      <c r="E50" s="50" t="s">
        <v>28</v>
      </c>
      <c r="F50" s="51" t="s">
        <v>103</v>
      </c>
      <c r="G50" s="52">
        <f t="shared" si="3"/>
        <v>60</v>
      </c>
      <c r="H50" s="53">
        <v>15</v>
      </c>
      <c r="I50" s="119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38.25" customHeight="1" x14ac:dyDescent="0.25">
      <c r="A51" s="27"/>
      <c r="B51" s="47">
        <v>45</v>
      </c>
      <c r="C51" s="48" t="s">
        <v>104</v>
      </c>
      <c r="D51" s="49">
        <v>3</v>
      </c>
      <c r="E51" s="50" t="s">
        <v>28</v>
      </c>
      <c r="F51" s="51" t="s">
        <v>105</v>
      </c>
      <c r="G51" s="52">
        <f t="shared" si="3"/>
        <v>195</v>
      </c>
      <c r="H51" s="53">
        <v>65</v>
      </c>
      <c r="I51" s="119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106</v>
      </c>
      <c r="D52" s="49">
        <v>2</v>
      </c>
      <c r="E52" s="50" t="s">
        <v>28</v>
      </c>
      <c r="F52" s="51" t="s">
        <v>107</v>
      </c>
      <c r="G52" s="52">
        <f t="shared" si="3"/>
        <v>60</v>
      </c>
      <c r="H52" s="53">
        <v>30</v>
      </c>
      <c r="I52" s="119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108</v>
      </c>
      <c r="D53" s="49">
        <v>2</v>
      </c>
      <c r="E53" s="50" t="s">
        <v>28</v>
      </c>
      <c r="F53" s="51" t="s">
        <v>109</v>
      </c>
      <c r="G53" s="52">
        <f t="shared" si="3"/>
        <v>10</v>
      </c>
      <c r="H53" s="53">
        <v>5</v>
      </c>
      <c r="I53" s="119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110</v>
      </c>
      <c r="D54" s="49">
        <v>3</v>
      </c>
      <c r="E54" s="50" t="s">
        <v>28</v>
      </c>
      <c r="F54" s="51" t="s">
        <v>111</v>
      </c>
      <c r="G54" s="52">
        <f t="shared" si="3"/>
        <v>60</v>
      </c>
      <c r="H54" s="53">
        <v>20</v>
      </c>
      <c r="I54" s="119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48.75" customHeight="1" thickBot="1" x14ac:dyDescent="0.3">
      <c r="A55" s="27"/>
      <c r="B55" s="63">
        <v>49</v>
      </c>
      <c r="C55" s="64" t="s">
        <v>112</v>
      </c>
      <c r="D55" s="65">
        <v>50</v>
      </c>
      <c r="E55" s="66" t="s">
        <v>28</v>
      </c>
      <c r="F55" s="67" t="s">
        <v>179</v>
      </c>
      <c r="G55" s="68">
        <f t="shared" si="3"/>
        <v>1750</v>
      </c>
      <c r="H55" s="69">
        <v>35</v>
      </c>
      <c r="I55" s="120"/>
      <c r="J55" s="70">
        <f t="shared" si="6"/>
        <v>0</v>
      </c>
      <c r="K55" s="71" t="str">
        <f t="shared" si="7"/>
        <v xml:space="preserve"> </v>
      </c>
      <c r="L55" s="72"/>
      <c r="M55" s="73"/>
      <c r="N55" s="74"/>
      <c r="O55" s="74"/>
      <c r="P55" s="75"/>
      <c r="Q55" s="75"/>
      <c r="R55" s="76"/>
      <c r="S55" s="74"/>
      <c r="T55" s="73"/>
    </row>
    <row r="56" spans="1:20" ht="25.5" customHeight="1" x14ac:dyDescent="0.25">
      <c r="A56" s="27"/>
      <c r="B56" s="77">
        <v>50</v>
      </c>
      <c r="C56" s="78" t="s">
        <v>180</v>
      </c>
      <c r="D56" s="79">
        <v>6</v>
      </c>
      <c r="E56" s="80" t="s">
        <v>28</v>
      </c>
      <c r="F56" s="81" t="s">
        <v>29</v>
      </c>
      <c r="G56" s="82">
        <f t="shared" si="3"/>
        <v>78</v>
      </c>
      <c r="H56" s="83">
        <v>13</v>
      </c>
      <c r="I56" s="121"/>
      <c r="J56" s="84">
        <f t="shared" si="6"/>
        <v>0</v>
      </c>
      <c r="K56" s="85" t="str">
        <f t="shared" si="7"/>
        <v xml:space="preserve"> </v>
      </c>
      <c r="L56" s="86" t="s">
        <v>26</v>
      </c>
      <c r="M56" s="59" t="s">
        <v>165</v>
      </c>
      <c r="N56" s="58" t="s">
        <v>166</v>
      </c>
      <c r="O56" s="58"/>
      <c r="P56" s="86" t="s">
        <v>170</v>
      </c>
      <c r="Q56" s="86" t="s">
        <v>171</v>
      </c>
      <c r="R56" s="60">
        <v>21</v>
      </c>
      <c r="S56" s="58"/>
      <c r="T56" s="57" t="s">
        <v>12</v>
      </c>
    </row>
    <row r="57" spans="1:20" ht="25.5" customHeight="1" x14ac:dyDescent="0.25">
      <c r="A57" s="27"/>
      <c r="B57" s="47">
        <v>51</v>
      </c>
      <c r="C57" s="48" t="s">
        <v>181</v>
      </c>
      <c r="D57" s="49">
        <v>6</v>
      </c>
      <c r="E57" s="50" t="s">
        <v>28</v>
      </c>
      <c r="F57" s="51" t="s">
        <v>29</v>
      </c>
      <c r="G57" s="52">
        <f t="shared" si="3"/>
        <v>96</v>
      </c>
      <c r="H57" s="53">
        <v>16</v>
      </c>
      <c r="I57" s="119"/>
      <c r="J57" s="54">
        <f t="shared" si="6"/>
        <v>0</v>
      </c>
      <c r="K57" s="55" t="str">
        <f t="shared" si="7"/>
        <v xml:space="preserve"> </v>
      </c>
      <c r="L57" s="86"/>
      <c r="M57" s="59"/>
      <c r="N57" s="58"/>
      <c r="O57" s="58"/>
      <c r="P57" s="87"/>
      <c r="Q57" s="87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182</v>
      </c>
      <c r="D58" s="49">
        <v>15</v>
      </c>
      <c r="E58" s="50" t="s">
        <v>28</v>
      </c>
      <c r="F58" s="51" t="s">
        <v>29</v>
      </c>
      <c r="G58" s="52">
        <f t="shared" si="3"/>
        <v>300</v>
      </c>
      <c r="H58" s="53">
        <v>20</v>
      </c>
      <c r="I58" s="119"/>
      <c r="J58" s="54">
        <f t="shared" si="6"/>
        <v>0</v>
      </c>
      <c r="K58" s="55" t="str">
        <f t="shared" si="7"/>
        <v xml:space="preserve"> </v>
      </c>
      <c r="L58" s="86"/>
      <c r="M58" s="59"/>
      <c r="N58" s="58"/>
      <c r="O58" s="58"/>
      <c r="P58" s="87"/>
      <c r="Q58" s="87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113</v>
      </c>
      <c r="D59" s="49">
        <v>3</v>
      </c>
      <c r="E59" s="50" t="s">
        <v>31</v>
      </c>
      <c r="F59" s="51" t="s">
        <v>114</v>
      </c>
      <c r="G59" s="52">
        <f t="shared" si="3"/>
        <v>105</v>
      </c>
      <c r="H59" s="53">
        <v>35</v>
      </c>
      <c r="I59" s="119"/>
      <c r="J59" s="54">
        <f t="shared" si="6"/>
        <v>0</v>
      </c>
      <c r="K59" s="55" t="str">
        <f t="shared" si="7"/>
        <v xml:space="preserve"> </v>
      </c>
      <c r="L59" s="86"/>
      <c r="M59" s="59"/>
      <c r="N59" s="58"/>
      <c r="O59" s="58"/>
      <c r="P59" s="87"/>
      <c r="Q59" s="87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183</v>
      </c>
      <c r="D60" s="49">
        <v>50</v>
      </c>
      <c r="E60" s="50" t="s">
        <v>28</v>
      </c>
      <c r="F60" s="51" t="s">
        <v>115</v>
      </c>
      <c r="G60" s="52">
        <f t="shared" si="3"/>
        <v>200</v>
      </c>
      <c r="H60" s="53">
        <v>4</v>
      </c>
      <c r="I60" s="119"/>
      <c r="J60" s="54">
        <f t="shared" si="6"/>
        <v>0</v>
      </c>
      <c r="K60" s="55" t="str">
        <f t="shared" si="7"/>
        <v xml:space="preserve"> </v>
      </c>
      <c r="L60" s="86"/>
      <c r="M60" s="59"/>
      <c r="N60" s="58"/>
      <c r="O60" s="58"/>
      <c r="P60" s="87"/>
      <c r="Q60" s="87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30</v>
      </c>
      <c r="D61" s="49">
        <v>3</v>
      </c>
      <c r="E61" s="50" t="s">
        <v>31</v>
      </c>
      <c r="F61" s="51" t="s">
        <v>32</v>
      </c>
      <c r="G61" s="52">
        <f t="shared" si="3"/>
        <v>285</v>
      </c>
      <c r="H61" s="53">
        <v>95</v>
      </c>
      <c r="I61" s="119"/>
      <c r="J61" s="54">
        <f t="shared" si="6"/>
        <v>0</v>
      </c>
      <c r="K61" s="55" t="str">
        <f t="shared" si="7"/>
        <v xml:space="preserve"> </v>
      </c>
      <c r="L61" s="86"/>
      <c r="M61" s="59"/>
      <c r="N61" s="58"/>
      <c r="O61" s="58"/>
      <c r="P61" s="87"/>
      <c r="Q61" s="87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33</v>
      </c>
      <c r="D62" s="49">
        <v>3</v>
      </c>
      <c r="E62" s="50" t="s">
        <v>31</v>
      </c>
      <c r="F62" s="51" t="s">
        <v>32</v>
      </c>
      <c r="G62" s="52">
        <f t="shared" si="3"/>
        <v>255</v>
      </c>
      <c r="H62" s="53">
        <v>85</v>
      </c>
      <c r="I62" s="119"/>
      <c r="J62" s="54">
        <f t="shared" si="6"/>
        <v>0</v>
      </c>
      <c r="K62" s="55" t="str">
        <f t="shared" si="7"/>
        <v xml:space="preserve"> </v>
      </c>
      <c r="L62" s="86"/>
      <c r="M62" s="59"/>
      <c r="N62" s="58"/>
      <c r="O62" s="58"/>
      <c r="P62" s="87"/>
      <c r="Q62" s="87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42</v>
      </c>
      <c r="D63" s="49">
        <v>2</v>
      </c>
      <c r="E63" s="50" t="s">
        <v>28</v>
      </c>
      <c r="F63" s="51" t="s">
        <v>43</v>
      </c>
      <c r="G63" s="52">
        <f t="shared" si="3"/>
        <v>44</v>
      </c>
      <c r="H63" s="53">
        <v>22</v>
      </c>
      <c r="I63" s="119"/>
      <c r="J63" s="54">
        <f t="shared" si="6"/>
        <v>0</v>
      </c>
      <c r="K63" s="55" t="str">
        <f t="shared" si="7"/>
        <v xml:space="preserve"> </v>
      </c>
      <c r="L63" s="86"/>
      <c r="M63" s="59"/>
      <c r="N63" s="58"/>
      <c r="O63" s="58"/>
      <c r="P63" s="87"/>
      <c r="Q63" s="87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116</v>
      </c>
      <c r="D64" s="49">
        <v>3</v>
      </c>
      <c r="E64" s="50" t="s">
        <v>28</v>
      </c>
      <c r="F64" s="51" t="s">
        <v>117</v>
      </c>
      <c r="G64" s="52">
        <f t="shared" si="3"/>
        <v>72</v>
      </c>
      <c r="H64" s="53">
        <v>24</v>
      </c>
      <c r="I64" s="119"/>
      <c r="J64" s="54">
        <f t="shared" si="6"/>
        <v>0</v>
      </c>
      <c r="K64" s="55" t="str">
        <f t="shared" si="7"/>
        <v xml:space="preserve"> </v>
      </c>
      <c r="L64" s="86"/>
      <c r="M64" s="59"/>
      <c r="N64" s="58"/>
      <c r="O64" s="58"/>
      <c r="P64" s="87"/>
      <c r="Q64" s="87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176</v>
      </c>
      <c r="D65" s="49">
        <v>2</v>
      </c>
      <c r="E65" s="50" t="s">
        <v>31</v>
      </c>
      <c r="F65" s="51" t="s">
        <v>47</v>
      </c>
      <c r="G65" s="52">
        <f t="shared" si="3"/>
        <v>118</v>
      </c>
      <c r="H65" s="53">
        <v>59</v>
      </c>
      <c r="I65" s="119"/>
      <c r="J65" s="54">
        <f t="shared" si="6"/>
        <v>0</v>
      </c>
      <c r="K65" s="55" t="str">
        <f t="shared" si="7"/>
        <v xml:space="preserve"> </v>
      </c>
      <c r="L65" s="86"/>
      <c r="M65" s="59"/>
      <c r="N65" s="58"/>
      <c r="O65" s="58"/>
      <c r="P65" s="87"/>
      <c r="Q65" s="87"/>
      <c r="R65" s="60"/>
      <c r="S65" s="58"/>
      <c r="T65" s="57"/>
    </row>
    <row r="66" spans="1:20" ht="96.75" customHeight="1" x14ac:dyDescent="0.25">
      <c r="A66" s="27"/>
      <c r="B66" s="47">
        <v>60</v>
      </c>
      <c r="C66" s="48" t="s">
        <v>118</v>
      </c>
      <c r="D66" s="49">
        <v>13</v>
      </c>
      <c r="E66" s="50" t="s">
        <v>31</v>
      </c>
      <c r="F66" s="51" t="s">
        <v>184</v>
      </c>
      <c r="G66" s="52">
        <f t="shared" si="3"/>
        <v>1950</v>
      </c>
      <c r="H66" s="53">
        <v>150</v>
      </c>
      <c r="I66" s="119"/>
      <c r="J66" s="54">
        <f t="shared" si="6"/>
        <v>0</v>
      </c>
      <c r="K66" s="55" t="str">
        <f t="shared" si="7"/>
        <v xml:space="preserve"> </v>
      </c>
      <c r="L66" s="86"/>
      <c r="M66" s="59"/>
      <c r="N66" s="58"/>
      <c r="O66" s="58"/>
      <c r="P66" s="87"/>
      <c r="Q66" s="87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53</v>
      </c>
      <c r="D67" s="49">
        <v>1</v>
      </c>
      <c r="E67" s="50" t="s">
        <v>31</v>
      </c>
      <c r="F67" s="51" t="s">
        <v>54</v>
      </c>
      <c r="G67" s="52">
        <f t="shared" si="3"/>
        <v>46</v>
      </c>
      <c r="H67" s="53">
        <v>46</v>
      </c>
      <c r="I67" s="119"/>
      <c r="J67" s="54">
        <f t="shared" si="6"/>
        <v>0</v>
      </c>
      <c r="K67" s="55" t="str">
        <f t="shared" si="7"/>
        <v xml:space="preserve"> </v>
      </c>
      <c r="L67" s="86"/>
      <c r="M67" s="59"/>
      <c r="N67" s="58"/>
      <c r="O67" s="58"/>
      <c r="P67" s="87"/>
      <c r="Q67" s="87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55</v>
      </c>
      <c r="D68" s="49">
        <v>1</v>
      </c>
      <c r="E68" s="50" t="s">
        <v>31</v>
      </c>
      <c r="F68" s="51" t="s">
        <v>54</v>
      </c>
      <c r="G68" s="52">
        <f t="shared" si="3"/>
        <v>80</v>
      </c>
      <c r="H68" s="53">
        <v>80</v>
      </c>
      <c r="I68" s="119"/>
      <c r="J68" s="54">
        <f t="shared" si="6"/>
        <v>0</v>
      </c>
      <c r="K68" s="55" t="str">
        <f t="shared" si="7"/>
        <v xml:space="preserve"> </v>
      </c>
      <c r="L68" s="86"/>
      <c r="M68" s="59"/>
      <c r="N68" s="58"/>
      <c r="O68" s="58"/>
      <c r="P68" s="87"/>
      <c r="Q68" s="87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58</v>
      </c>
      <c r="D69" s="49">
        <v>3</v>
      </c>
      <c r="E69" s="50" t="s">
        <v>31</v>
      </c>
      <c r="F69" s="51" t="s">
        <v>59</v>
      </c>
      <c r="G69" s="52">
        <f t="shared" si="3"/>
        <v>117</v>
      </c>
      <c r="H69" s="53">
        <v>39</v>
      </c>
      <c r="I69" s="119"/>
      <c r="J69" s="54">
        <f t="shared" si="6"/>
        <v>0</v>
      </c>
      <c r="K69" s="55" t="str">
        <f t="shared" si="7"/>
        <v xml:space="preserve"> </v>
      </c>
      <c r="L69" s="86"/>
      <c r="M69" s="59"/>
      <c r="N69" s="58"/>
      <c r="O69" s="58"/>
      <c r="P69" s="87"/>
      <c r="Q69" s="87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119</v>
      </c>
      <c r="D70" s="49">
        <v>70</v>
      </c>
      <c r="E70" s="50" t="s">
        <v>28</v>
      </c>
      <c r="F70" s="51" t="s">
        <v>120</v>
      </c>
      <c r="G70" s="52">
        <f t="shared" si="3"/>
        <v>560</v>
      </c>
      <c r="H70" s="53">
        <v>8</v>
      </c>
      <c r="I70" s="119"/>
      <c r="J70" s="54">
        <f t="shared" si="6"/>
        <v>0</v>
      </c>
      <c r="K70" s="55" t="str">
        <f t="shared" si="7"/>
        <v xml:space="preserve"> </v>
      </c>
      <c r="L70" s="86"/>
      <c r="M70" s="59"/>
      <c r="N70" s="58"/>
      <c r="O70" s="58"/>
      <c r="P70" s="87"/>
      <c r="Q70" s="87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60</v>
      </c>
      <c r="D71" s="49">
        <v>50</v>
      </c>
      <c r="E71" s="50" t="s">
        <v>28</v>
      </c>
      <c r="F71" s="51" t="s">
        <v>61</v>
      </c>
      <c r="G71" s="52">
        <f t="shared" si="3"/>
        <v>750</v>
      </c>
      <c r="H71" s="53">
        <v>15</v>
      </c>
      <c r="I71" s="119"/>
      <c r="J71" s="54">
        <f t="shared" si="6"/>
        <v>0</v>
      </c>
      <c r="K71" s="55" t="str">
        <f t="shared" si="7"/>
        <v xml:space="preserve"> </v>
      </c>
      <c r="L71" s="86"/>
      <c r="M71" s="59"/>
      <c r="N71" s="58"/>
      <c r="O71" s="58"/>
      <c r="P71" s="87"/>
      <c r="Q71" s="87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121</v>
      </c>
      <c r="D72" s="49">
        <v>10</v>
      </c>
      <c r="E72" s="50" t="s">
        <v>28</v>
      </c>
      <c r="F72" s="51" t="s">
        <v>61</v>
      </c>
      <c r="G72" s="52">
        <f t="shared" si="3"/>
        <v>80</v>
      </c>
      <c r="H72" s="53">
        <v>8</v>
      </c>
      <c r="I72" s="119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6"/>
      <c r="M72" s="59"/>
      <c r="N72" s="58"/>
      <c r="O72" s="58"/>
      <c r="P72" s="87"/>
      <c r="Q72" s="87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122</v>
      </c>
      <c r="D73" s="49">
        <v>10</v>
      </c>
      <c r="E73" s="50" t="s">
        <v>28</v>
      </c>
      <c r="F73" s="51" t="s">
        <v>63</v>
      </c>
      <c r="G73" s="52">
        <f t="shared" si="3"/>
        <v>280</v>
      </c>
      <c r="H73" s="53">
        <v>28</v>
      </c>
      <c r="I73" s="119"/>
      <c r="J73" s="54">
        <f t="shared" si="8"/>
        <v>0</v>
      </c>
      <c r="K73" s="55" t="str">
        <f t="shared" si="9"/>
        <v xml:space="preserve"> </v>
      </c>
      <c r="L73" s="86"/>
      <c r="M73" s="59"/>
      <c r="N73" s="58"/>
      <c r="O73" s="58"/>
      <c r="P73" s="87"/>
      <c r="Q73" s="87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62</v>
      </c>
      <c r="D74" s="49">
        <v>2</v>
      </c>
      <c r="E74" s="50" t="s">
        <v>28</v>
      </c>
      <c r="F74" s="51" t="s">
        <v>63</v>
      </c>
      <c r="G74" s="52">
        <f t="shared" si="3"/>
        <v>70</v>
      </c>
      <c r="H74" s="53">
        <v>35</v>
      </c>
      <c r="I74" s="119"/>
      <c r="J74" s="54">
        <f t="shared" si="8"/>
        <v>0</v>
      </c>
      <c r="K74" s="55" t="str">
        <f t="shared" si="9"/>
        <v xml:space="preserve"> </v>
      </c>
      <c r="L74" s="86"/>
      <c r="M74" s="59"/>
      <c r="N74" s="58"/>
      <c r="O74" s="58"/>
      <c r="P74" s="87"/>
      <c r="Q74" s="87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64</v>
      </c>
      <c r="D75" s="49">
        <v>2</v>
      </c>
      <c r="E75" s="50" t="s">
        <v>28</v>
      </c>
      <c r="F75" s="51" t="s">
        <v>63</v>
      </c>
      <c r="G75" s="52">
        <f t="shared" si="3"/>
        <v>74</v>
      </c>
      <c r="H75" s="53">
        <v>37</v>
      </c>
      <c r="I75" s="119"/>
      <c r="J75" s="54">
        <f t="shared" si="8"/>
        <v>0</v>
      </c>
      <c r="K75" s="55" t="str">
        <f t="shared" si="9"/>
        <v xml:space="preserve"> </v>
      </c>
      <c r="L75" s="86"/>
      <c r="M75" s="59"/>
      <c r="N75" s="58"/>
      <c r="O75" s="58"/>
      <c r="P75" s="87"/>
      <c r="Q75" s="87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123</v>
      </c>
      <c r="D76" s="49">
        <v>2</v>
      </c>
      <c r="E76" s="50" t="s">
        <v>28</v>
      </c>
      <c r="F76" s="51" t="s">
        <v>66</v>
      </c>
      <c r="G76" s="52">
        <f t="shared" si="3"/>
        <v>70</v>
      </c>
      <c r="H76" s="53">
        <v>35</v>
      </c>
      <c r="I76" s="119"/>
      <c r="J76" s="54">
        <f t="shared" ref="J76:J104" si="10">D76*I76</f>
        <v>0</v>
      </c>
      <c r="K76" s="55" t="str">
        <f t="shared" ref="K76:K104" si="11">IF(ISNUMBER(I76), IF(I76&gt;H76,"NEVYHOVUJE","VYHOVUJE")," ")</f>
        <v xml:space="preserve"> </v>
      </c>
      <c r="L76" s="86"/>
      <c r="M76" s="59"/>
      <c r="N76" s="58"/>
      <c r="O76" s="58"/>
      <c r="P76" s="87"/>
      <c r="Q76" s="87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65</v>
      </c>
      <c r="D77" s="49">
        <v>2</v>
      </c>
      <c r="E77" s="50" t="s">
        <v>28</v>
      </c>
      <c r="F77" s="51" t="s">
        <v>66</v>
      </c>
      <c r="G77" s="52">
        <f t="shared" si="3"/>
        <v>74</v>
      </c>
      <c r="H77" s="53">
        <v>37</v>
      </c>
      <c r="I77" s="119"/>
      <c r="J77" s="54">
        <f t="shared" si="10"/>
        <v>0</v>
      </c>
      <c r="K77" s="55" t="str">
        <f t="shared" si="11"/>
        <v xml:space="preserve"> </v>
      </c>
      <c r="L77" s="86"/>
      <c r="M77" s="59"/>
      <c r="N77" s="58"/>
      <c r="O77" s="58"/>
      <c r="P77" s="87"/>
      <c r="Q77" s="87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124</v>
      </c>
      <c r="D78" s="49">
        <v>2</v>
      </c>
      <c r="E78" s="50" t="s">
        <v>28</v>
      </c>
      <c r="F78" s="51" t="s">
        <v>125</v>
      </c>
      <c r="G78" s="52">
        <f t="shared" si="3"/>
        <v>40</v>
      </c>
      <c r="H78" s="53">
        <v>20</v>
      </c>
      <c r="I78" s="119"/>
      <c r="J78" s="54">
        <f t="shared" si="10"/>
        <v>0</v>
      </c>
      <c r="K78" s="55" t="str">
        <f t="shared" si="11"/>
        <v xml:space="preserve"> </v>
      </c>
      <c r="L78" s="86"/>
      <c r="M78" s="59"/>
      <c r="N78" s="58"/>
      <c r="O78" s="58"/>
      <c r="P78" s="87"/>
      <c r="Q78" s="87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69</v>
      </c>
      <c r="D79" s="49">
        <v>2</v>
      </c>
      <c r="E79" s="50" t="s">
        <v>28</v>
      </c>
      <c r="F79" s="51" t="s">
        <v>70</v>
      </c>
      <c r="G79" s="52">
        <f t="shared" si="3"/>
        <v>80</v>
      </c>
      <c r="H79" s="53">
        <v>40</v>
      </c>
      <c r="I79" s="119"/>
      <c r="J79" s="54">
        <f t="shared" si="10"/>
        <v>0</v>
      </c>
      <c r="K79" s="55" t="str">
        <f t="shared" si="11"/>
        <v xml:space="preserve"> </v>
      </c>
      <c r="L79" s="86"/>
      <c r="M79" s="59"/>
      <c r="N79" s="58"/>
      <c r="O79" s="58"/>
      <c r="P79" s="87"/>
      <c r="Q79" s="87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126</v>
      </c>
      <c r="D80" s="49">
        <v>10</v>
      </c>
      <c r="E80" s="50" t="s">
        <v>28</v>
      </c>
      <c r="F80" s="51" t="s">
        <v>127</v>
      </c>
      <c r="G80" s="52">
        <f t="shared" si="3"/>
        <v>120</v>
      </c>
      <c r="H80" s="53">
        <v>12</v>
      </c>
      <c r="I80" s="119"/>
      <c r="J80" s="54">
        <f t="shared" si="10"/>
        <v>0</v>
      </c>
      <c r="K80" s="55" t="str">
        <f t="shared" si="11"/>
        <v xml:space="preserve"> </v>
      </c>
      <c r="L80" s="86"/>
      <c r="M80" s="59"/>
      <c r="N80" s="58"/>
      <c r="O80" s="58"/>
      <c r="P80" s="87"/>
      <c r="Q80" s="87"/>
      <c r="R80" s="60"/>
      <c r="S80" s="58"/>
      <c r="T80" s="57"/>
    </row>
    <row r="81" spans="1:20" ht="25.5" customHeight="1" x14ac:dyDescent="0.25">
      <c r="A81" s="27"/>
      <c r="B81" s="47">
        <v>75</v>
      </c>
      <c r="C81" s="48" t="s">
        <v>71</v>
      </c>
      <c r="D81" s="49">
        <v>2</v>
      </c>
      <c r="E81" s="50" t="s">
        <v>28</v>
      </c>
      <c r="F81" s="51" t="s">
        <v>72</v>
      </c>
      <c r="G81" s="52">
        <f t="shared" si="3"/>
        <v>62</v>
      </c>
      <c r="H81" s="53">
        <v>31</v>
      </c>
      <c r="I81" s="119"/>
      <c r="J81" s="54">
        <f t="shared" si="10"/>
        <v>0</v>
      </c>
      <c r="K81" s="55" t="str">
        <f t="shared" si="11"/>
        <v xml:space="preserve"> </v>
      </c>
      <c r="L81" s="86"/>
      <c r="M81" s="59"/>
      <c r="N81" s="58"/>
      <c r="O81" s="58"/>
      <c r="P81" s="87"/>
      <c r="Q81" s="87"/>
      <c r="R81" s="60"/>
      <c r="S81" s="58"/>
      <c r="T81" s="57"/>
    </row>
    <row r="82" spans="1:20" ht="25.5" customHeight="1" x14ac:dyDescent="0.25">
      <c r="A82" s="27"/>
      <c r="B82" s="47">
        <v>76</v>
      </c>
      <c r="C82" s="48" t="s">
        <v>128</v>
      </c>
      <c r="D82" s="49">
        <v>2</v>
      </c>
      <c r="E82" s="50" t="s">
        <v>28</v>
      </c>
      <c r="F82" s="51" t="s">
        <v>72</v>
      </c>
      <c r="G82" s="52">
        <f t="shared" si="3"/>
        <v>100</v>
      </c>
      <c r="H82" s="53">
        <v>50</v>
      </c>
      <c r="I82" s="119"/>
      <c r="J82" s="54">
        <f t="shared" si="10"/>
        <v>0</v>
      </c>
      <c r="K82" s="55" t="str">
        <f t="shared" si="11"/>
        <v xml:space="preserve"> </v>
      </c>
      <c r="L82" s="86"/>
      <c r="M82" s="59"/>
      <c r="N82" s="58"/>
      <c r="O82" s="58"/>
      <c r="P82" s="87"/>
      <c r="Q82" s="87"/>
      <c r="R82" s="60"/>
      <c r="S82" s="58"/>
      <c r="T82" s="57"/>
    </row>
    <row r="83" spans="1:20" ht="42" customHeight="1" x14ac:dyDescent="0.25">
      <c r="A83" s="27"/>
      <c r="B83" s="47">
        <v>77</v>
      </c>
      <c r="C83" s="48" t="s">
        <v>129</v>
      </c>
      <c r="D83" s="49">
        <v>2</v>
      </c>
      <c r="E83" s="50" t="s">
        <v>28</v>
      </c>
      <c r="F83" s="51" t="s">
        <v>130</v>
      </c>
      <c r="G83" s="52">
        <f t="shared" si="3"/>
        <v>18</v>
      </c>
      <c r="H83" s="53">
        <v>9</v>
      </c>
      <c r="I83" s="119"/>
      <c r="J83" s="54">
        <f t="shared" si="10"/>
        <v>0</v>
      </c>
      <c r="K83" s="55" t="str">
        <f t="shared" si="11"/>
        <v xml:space="preserve"> </v>
      </c>
      <c r="L83" s="86"/>
      <c r="M83" s="59"/>
      <c r="N83" s="58"/>
      <c r="O83" s="58"/>
      <c r="P83" s="87"/>
      <c r="Q83" s="87"/>
      <c r="R83" s="60"/>
      <c r="S83" s="58"/>
      <c r="T83" s="57"/>
    </row>
    <row r="84" spans="1:20" ht="25.5" customHeight="1" x14ac:dyDescent="0.25">
      <c r="A84" s="27"/>
      <c r="B84" s="47">
        <v>78</v>
      </c>
      <c r="C84" s="48" t="s">
        <v>73</v>
      </c>
      <c r="D84" s="49">
        <v>5</v>
      </c>
      <c r="E84" s="50" t="s">
        <v>28</v>
      </c>
      <c r="F84" s="51" t="s">
        <v>74</v>
      </c>
      <c r="G84" s="52">
        <f t="shared" si="3"/>
        <v>15</v>
      </c>
      <c r="H84" s="53">
        <v>3</v>
      </c>
      <c r="I84" s="119"/>
      <c r="J84" s="54">
        <f t="shared" si="10"/>
        <v>0</v>
      </c>
      <c r="K84" s="55" t="str">
        <f t="shared" si="11"/>
        <v xml:space="preserve"> </v>
      </c>
      <c r="L84" s="86"/>
      <c r="M84" s="59"/>
      <c r="N84" s="58"/>
      <c r="O84" s="58"/>
      <c r="P84" s="87"/>
      <c r="Q84" s="87"/>
      <c r="R84" s="60"/>
      <c r="S84" s="58"/>
      <c r="T84" s="57"/>
    </row>
    <row r="85" spans="1:20" ht="46.5" customHeight="1" x14ac:dyDescent="0.25">
      <c r="A85" s="27"/>
      <c r="B85" s="47">
        <v>79</v>
      </c>
      <c r="C85" s="48" t="s">
        <v>185</v>
      </c>
      <c r="D85" s="49">
        <v>68</v>
      </c>
      <c r="E85" s="50" t="s">
        <v>28</v>
      </c>
      <c r="F85" s="51" t="s">
        <v>131</v>
      </c>
      <c r="G85" s="52">
        <f t="shared" si="3"/>
        <v>204</v>
      </c>
      <c r="H85" s="53">
        <v>3</v>
      </c>
      <c r="I85" s="119"/>
      <c r="J85" s="54">
        <f t="shared" si="10"/>
        <v>0</v>
      </c>
      <c r="K85" s="55" t="str">
        <f t="shared" si="11"/>
        <v xml:space="preserve"> </v>
      </c>
      <c r="L85" s="86"/>
      <c r="M85" s="59"/>
      <c r="N85" s="58"/>
      <c r="O85" s="58"/>
      <c r="P85" s="87"/>
      <c r="Q85" s="87"/>
      <c r="R85" s="60"/>
      <c r="S85" s="58"/>
      <c r="T85" s="57"/>
    </row>
    <row r="86" spans="1:20" ht="43.5" customHeight="1" x14ac:dyDescent="0.25">
      <c r="A86" s="27"/>
      <c r="B86" s="47">
        <v>80</v>
      </c>
      <c r="C86" s="48" t="s">
        <v>132</v>
      </c>
      <c r="D86" s="49">
        <v>50</v>
      </c>
      <c r="E86" s="50" t="s">
        <v>28</v>
      </c>
      <c r="F86" s="51" t="s">
        <v>133</v>
      </c>
      <c r="G86" s="52">
        <f t="shared" si="3"/>
        <v>550</v>
      </c>
      <c r="H86" s="53">
        <v>11</v>
      </c>
      <c r="I86" s="119"/>
      <c r="J86" s="54">
        <f t="shared" si="10"/>
        <v>0</v>
      </c>
      <c r="K86" s="55" t="str">
        <f t="shared" si="11"/>
        <v xml:space="preserve"> </v>
      </c>
      <c r="L86" s="86"/>
      <c r="M86" s="59"/>
      <c r="N86" s="58"/>
      <c r="O86" s="58"/>
      <c r="P86" s="87"/>
      <c r="Q86" s="87"/>
      <c r="R86" s="60"/>
      <c r="S86" s="58"/>
      <c r="T86" s="57"/>
    </row>
    <row r="87" spans="1:20" ht="25.5" customHeight="1" x14ac:dyDescent="0.25">
      <c r="A87" s="27"/>
      <c r="B87" s="47">
        <v>81</v>
      </c>
      <c r="C87" s="48" t="s">
        <v>186</v>
      </c>
      <c r="D87" s="49">
        <v>40</v>
      </c>
      <c r="E87" s="50" t="s">
        <v>28</v>
      </c>
      <c r="F87" s="51" t="s">
        <v>134</v>
      </c>
      <c r="G87" s="52">
        <f t="shared" si="3"/>
        <v>600</v>
      </c>
      <c r="H87" s="53">
        <v>15</v>
      </c>
      <c r="I87" s="119"/>
      <c r="J87" s="54">
        <f t="shared" si="10"/>
        <v>0</v>
      </c>
      <c r="K87" s="55" t="str">
        <f t="shared" si="11"/>
        <v xml:space="preserve"> </v>
      </c>
      <c r="L87" s="86"/>
      <c r="M87" s="59"/>
      <c r="N87" s="58"/>
      <c r="O87" s="58"/>
      <c r="P87" s="87"/>
      <c r="Q87" s="87"/>
      <c r="R87" s="60"/>
      <c r="S87" s="58"/>
      <c r="T87" s="57"/>
    </row>
    <row r="88" spans="1:20" ht="25.5" customHeight="1" x14ac:dyDescent="0.25">
      <c r="A88" s="27"/>
      <c r="B88" s="47">
        <v>82</v>
      </c>
      <c r="C88" s="48" t="s">
        <v>135</v>
      </c>
      <c r="D88" s="49">
        <v>4</v>
      </c>
      <c r="E88" s="50" t="s">
        <v>82</v>
      </c>
      <c r="F88" s="51" t="s">
        <v>136</v>
      </c>
      <c r="G88" s="52">
        <f t="shared" si="3"/>
        <v>180</v>
      </c>
      <c r="H88" s="53">
        <v>45</v>
      </c>
      <c r="I88" s="119"/>
      <c r="J88" s="54">
        <f t="shared" si="10"/>
        <v>0</v>
      </c>
      <c r="K88" s="55" t="str">
        <f t="shared" si="11"/>
        <v xml:space="preserve"> </v>
      </c>
      <c r="L88" s="86"/>
      <c r="M88" s="59"/>
      <c r="N88" s="58"/>
      <c r="O88" s="58"/>
      <c r="P88" s="87"/>
      <c r="Q88" s="87"/>
      <c r="R88" s="60"/>
      <c r="S88" s="58"/>
      <c r="T88" s="57"/>
    </row>
    <row r="89" spans="1:20" ht="38.25" customHeight="1" x14ac:dyDescent="0.25">
      <c r="A89" s="27"/>
      <c r="B89" s="47">
        <v>83</v>
      </c>
      <c r="C89" s="48" t="s">
        <v>137</v>
      </c>
      <c r="D89" s="49">
        <v>2</v>
      </c>
      <c r="E89" s="50" t="s">
        <v>82</v>
      </c>
      <c r="F89" s="51" t="s">
        <v>138</v>
      </c>
      <c r="G89" s="52">
        <f t="shared" si="3"/>
        <v>120</v>
      </c>
      <c r="H89" s="53">
        <v>60</v>
      </c>
      <c r="I89" s="119"/>
      <c r="J89" s="54">
        <f t="shared" si="10"/>
        <v>0</v>
      </c>
      <c r="K89" s="55" t="str">
        <f t="shared" si="11"/>
        <v xml:space="preserve"> </v>
      </c>
      <c r="L89" s="86"/>
      <c r="M89" s="59"/>
      <c r="N89" s="58"/>
      <c r="O89" s="58"/>
      <c r="P89" s="87"/>
      <c r="Q89" s="87"/>
      <c r="R89" s="60"/>
      <c r="S89" s="58"/>
      <c r="T89" s="57"/>
    </row>
    <row r="90" spans="1:20" ht="25.5" customHeight="1" x14ac:dyDescent="0.25">
      <c r="A90" s="27"/>
      <c r="B90" s="47">
        <v>84</v>
      </c>
      <c r="C90" s="48" t="s">
        <v>79</v>
      </c>
      <c r="D90" s="49">
        <v>2</v>
      </c>
      <c r="E90" s="50" t="s">
        <v>28</v>
      </c>
      <c r="F90" s="51" t="s">
        <v>80</v>
      </c>
      <c r="G90" s="52">
        <f t="shared" si="3"/>
        <v>30</v>
      </c>
      <c r="H90" s="53">
        <v>15</v>
      </c>
      <c r="I90" s="119"/>
      <c r="J90" s="54">
        <f t="shared" si="10"/>
        <v>0</v>
      </c>
      <c r="K90" s="55" t="str">
        <f t="shared" si="11"/>
        <v xml:space="preserve"> </v>
      </c>
      <c r="L90" s="86"/>
      <c r="M90" s="59"/>
      <c r="N90" s="58"/>
      <c r="O90" s="58"/>
      <c r="P90" s="87"/>
      <c r="Q90" s="87"/>
      <c r="R90" s="60"/>
      <c r="S90" s="58"/>
      <c r="T90" s="57"/>
    </row>
    <row r="91" spans="1:20" ht="25.5" customHeight="1" x14ac:dyDescent="0.25">
      <c r="A91" s="27"/>
      <c r="B91" s="47">
        <v>85</v>
      </c>
      <c r="C91" s="48" t="s">
        <v>187</v>
      </c>
      <c r="D91" s="49">
        <v>12</v>
      </c>
      <c r="E91" s="50" t="s">
        <v>28</v>
      </c>
      <c r="F91" s="51" t="s">
        <v>139</v>
      </c>
      <c r="G91" s="52">
        <f t="shared" si="3"/>
        <v>204</v>
      </c>
      <c r="H91" s="53">
        <v>17</v>
      </c>
      <c r="I91" s="119"/>
      <c r="J91" s="54">
        <f t="shared" si="10"/>
        <v>0</v>
      </c>
      <c r="K91" s="55" t="str">
        <f t="shared" si="11"/>
        <v xml:space="preserve"> </v>
      </c>
      <c r="L91" s="86"/>
      <c r="M91" s="59"/>
      <c r="N91" s="58"/>
      <c r="O91" s="58"/>
      <c r="P91" s="87"/>
      <c r="Q91" s="87"/>
      <c r="R91" s="60"/>
      <c r="S91" s="58"/>
      <c r="T91" s="57"/>
    </row>
    <row r="92" spans="1:20" ht="25.5" customHeight="1" x14ac:dyDescent="0.25">
      <c r="A92" s="27"/>
      <c r="B92" s="47">
        <v>86</v>
      </c>
      <c r="C92" s="48" t="s">
        <v>140</v>
      </c>
      <c r="D92" s="49">
        <v>2</v>
      </c>
      <c r="E92" s="50" t="s">
        <v>82</v>
      </c>
      <c r="F92" s="51" t="s">
        <v>141</v>
      </c>
      <c r="G92" s="52">
        <f t="shared" si="3"/>
        <v>140</v>
      </c>
      <c r="H92" s="53">
        <v>70</v>
      </c>
      <c r="I92" s="119"/>
      <c r="J92" s="54">
        <f t="shared" si="10"/>
        <v>0</v>
      </c>
      <c r="K92" s="55" t="str">
        <f t="shared" si="11"/>
        <v xml:space="preserve"> </v>
      </c>
      <c r="L92" s="86"/>
      <c r="M92" s="59"/>
      <c r="N92" s="58"/>
      <c r="O92" s="58"/>
      <c r="P92" s="87"/>
      <c r="Q92" s="87"/>
      <c r="R92" s="60"/>
      <c r="S92" s="58"/>
      <c r="T92" s="57"/>
    </row>
    <row r="93" spans="1:20" ht="25.5" customHeight="1" x14ac:dyDescent="0.25">
      <c r="A93" s="27"/>
      <c r="B93" s="47">
        <v>87</v>
      </c>
      <c r="C93" s="48" t="s">
        <v>84</v>
      </c>
      <c r="D93" s="49">
        <v>1</v>
      </c>
      <c r="E93" s="50" t="s">
        <v>82</v>
      </c>
      <c r="F93" s="51" t="s">
        <v>85</v>
      </c>
      <c r="G93" s="52">
        <f t="shared" si="3"/>
        <v>75</v>
      </c>
      <c r="H93" s="53">
        <v>75</v>
      </c>
      <c r="I93" s="119"/>
      <c r="J93" s="54">
        <f t="shared" si="10"/>
        <v>0</v>
      </c>
      <c r="K93" s="55" t="str">
        <f t="shared" si="11"/>
        <v xml:space="preserve"> </v>
      </c>
      <c r="L93" s="86"/>
      <c r="M93" s="59"/>
      <c r="N93" s="58"/>
      <c r="O93" s="58"/>
      <c r="P93" s="87"/>
      <c r="Q93" s="87"/>
      <c r="R93" s="60"/>
      <c r="S93" s="58"/>
      <c r="T93" s="57"/>
    </row>
    <row r="94" spans="1:20" ht="25.5" customHeight="1" x14ac:dyDescent="0.25">
      <c r="A94" s="27"/>
      <c r="B94" s="47">
        <v>88</v>
      </c>
      <c r="C94" s="48" t="s">
        <v>142</v>
      </c>
      <c r="D94" s="49">
        <v>1</v>
      </c>
      <c r="E94" s="50" t="s">
        <v>31</v>
      </c>
      <c r="F94" s="51" t="s">
        <v>143</v>
      </c>
      <c r="G94" s="52">
        <f t="shared" si="3"/>
        <v>255</v>
      </c>
      <c r="H94" s="53">
        <v>255</v>
      </c>
      <c r="I94" s="119"/>
      <c r="J94" s="54">
        <f t="shared" si="10"/>
        <v>0</v>
      </c>
      <c r="K94" s="55" t="str">
        <f t="shared" si="11"/>
        <v xml:space="preserve"> </v>
      </c>
      <c r="L94" s="86"/>
      <c r="M94" s="59"/>
      <c r="N94" s="58"/>
      <c r="O94" s="58"/>
      <c r="P94" s="87"/>
      <c r="Q94" s="87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144</v>
      </c>
      <c r="D95" s="49">
        <v>1</v>
      </c>
      <c r="E95" s="50" t="s">
        <v>28</v>
      </c>
      <c r="F95" s="51" t="s">
        <v>145</v>
      </c>
      <c r="G95" s="52">
        <f t="shared" si="3"/>
        <v>100</v>
      </c>
      <c r="H95" s="53">
        <v>100</v>
      </c>
      <c r="I95" s="119"/>
      <c r="J95" s="54">
        <f t="shared" si="10"/>
        <v>0</v>
      </c>
      <c r="K95" s="55" t="str">
        <f t="shared" si="11"/>
        <v xml:space="preserve"> </v>
      </c>
      <c r="L95" s="86"/>
      <c r="M95" s="59"/>
      <c r="N95" s="58"/>
      <c r="O95" s="58"/>
      <c r="P95" s="87"/>
      <c r="Q95" s="87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146</v>
      </c>
      <c r="D96" s="49">
        <v>1</v>
      </c>
      <c r="E96" s="50" t="s">
        <v>28</v>
      </c>
      <c r="F96" s="51" t="s">
        <v>147</v>
      </c>
      <c r="G96" s="52">
        <f t="shared" si="3"/>
        <v>135</v>
      </c>
      <c r="H96" s="53">
        <v>135</v>
      </c>
      <c r="I96" s="119"/>
      <c r="J96" s="54">
        <f t="shared" si="10"/>
        <v>0</v>
      </c>
      <c r="K96" s="55" t="str">
        <f t="shared" si="11"/>
        <v xml:space="preserve"> </v>
      </c>
      <c r="L96" s="86"/>
      <c r="M96" s="59"/>
      <c r="N96" s="58"/>
      <c r="O96" s="58"/>
      <c r="P96" s="87"/>
      <c r="Q96" s="87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148</v>
      </c>
      <c r="D97" s="49">
        <v>1</v>
      </c>
      <c r="E97" s="50" t="s">
        <v>28</v>
      </c>
      <c r="F97" s="51" t="s">
        <v>149</v>
      </c>
      <c r="G97" s="52">
        <f t="shared" si="3"/>
        <v>150</v>
      </c>
      <c r="H97" s="53">
        <v>150</v>
      </c>
      <c r="I97" s="119"/>
      <c r="J97" s="54">
        <f t="shared" si="10"/>
        <v>0</v>
      </c>
      <c r="K97" s="55" t="str">
        <f t="shared" si="11"/>
        <v xml:space="preserve"> </v>
      </c>
      <c r="L97" s="86"/>
      <c r="M97" s="59"/>
      <c r="N97" s="58"/>
      <c r="O97" s="58"/>
      <c r="P97" s="87"/>
      <c r="Q97" s="87"/>
      <c r="R97" s="60"/>
      <c r="S97" s="58"/>
      <c r="T97" s="57"/>
    </row>
    <row r="98" spans="1:20" ht="25.5" customHeight="1" x14ac:dyDescent="0.25">
      <c r="A98" s="27"/>
      <c r="B98" s="47">
        <v>92</v>
      </c>
      <c r="C98" s="48" t="s">
        <v>86</v>
      </c>
      <c r="D98" s="49">
        <v>3</v>
      </c>
      <c r="E98" s="50" t="s">
        <v>28</v>
      </c>
      <c r="F98" s="51" t="s">
        <v>87</v>
      </c>
      <c r="G98" s="52">
        <f t="shared" si="3"/>
        <v>105</v>
      </c>
      <c r="H98" s="53">
        <v>35</v>
      </c>
      <c r="I98" s="119"/>
      <c r="J98" s="54">
        <f t="shared" si="10"/>
        <v>0</v>
      </c>
      <c r="K98" s="55" t="str">
        <f t="shared" si="11"/>
        <v xml:space="preserve"> </v>
      </c>
      <c r="L98" s="86"/>
      <c r="M98" s="59"/>
      <c r="N98" s="58"/>
      <c r="O98" s="58"/>
      <c r="P98" s="87"/>
      <c r="Q98" s="87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90</v>
      </c>
      <c r="D99" s="49">
        <v>2</v>
      </c>
      <c r="E99" s="50" t="s">
        <v>28</v>
      </c>
      <c r="F99" s="51" t="s">
        <v>91</v>
      </c>
      <c r="G99" s="52">
        <f t="shared" si="3"/>
        <v>32</v>
      </c>
      <c r="H99" s="53">
        <v>16</v>
      </c>
      <c r="I99" s="119"/>
      <c r="J99" s="54">
        <f t="shared" si="10"/>
        <v>0</v>
      </c>
      <c r="K99" s="55" t="str">
        <f t="shared" si="11"/>
        <v xml:space="preserve"> </v>
      </c>
      <c r="L99" s="86"/>
      <c r="M99" s="59"/>
      <c r="N99" s="58"/>
      <c r="O99" s="58"/>
      <c r="P99" s="87"/>
      <c r="Q99" s="87"/>
      <c r="R99" s="60"/>
      <c r="S99" s="58"/>
      <c r="T99" s="57"/>
    </row>
    <row r="100" spans="1:20" ht="25.5" customHeight="1" x14ac:dyDescent="0.25">
      <c r="A100" s="27"/>
      <c r="B100" s="47">
        <v>94</v>
      </c>
      <c r="C100" s="48" t="s">
        <v>150</v>
      </c>
      <c r="D100" s="49">
        <v>20</v>
      </c>
      <c r="E100" s="50" t="s">
        <v>31</v>
      </c>
      <c r="F100" s="51" t="s">
        <v>151</v>
      </c>
      <c r="G100" s="52">
        <f t="shared" si="3"/>
        <v>260</v>
      </c>
      <c r="H100" s="53">
        <v>13</v>
      </c>
      <c r="I100" s="119"/>
      <c r="J100" s="54">
        <f t="shared" si="10"/>
        <v>0</v>
      </c>
      <c r="K100" s="55" t="str">
        <f t="shared" si="11"/>
        <v xml:space="preserve"> </v>
      </c>
      <c r="L100" s="86"/>
      <c r="M100" s="59"/>
      <c r="N100" s="58"/>
      <c r="O100" s="58"/>
      <c r="P100" s="87"/>
      <c r="Q100" s="87"/>
      <c r="R100" s="60"/>
      <c r="S100" s="58"/>
      <c r="T100" s="57"/>
    </row>
    <row r="101" spans="1:20" ht="25.5" customHeight="1" x14ac:dyDescent="0.25">
      <c r="A101" s="27"/>
      <c r="B101" s="47">
        <v>95</v>
      </c>
      <c r="C101" s="48" t="s">
        <v>152</v>
      </c>
      <c r="D101" s="49">
        <v>10</v>
      </c>
      <c r="E101" s="50" t="s">
        <v>31</v>
      </c>
      <c r="F101" s="51" t="s">
        <v>153</v>
      </c>
      <c r="G101" s="52">
        <f t="shared" si="3"/>
        <v>90</v>
      </c>
      <c r="H101" s="53">
        <v>9</v>
      </c>
      <c r="I101" s="119"/>
      <c r="J101" s="54">
        <f t="shared" si="10"/>
        <v>0</v>
      </c>
      <c r="K101" s="55" t="str">
        <f t="shared" si="11"/>
        <v xml:space="preserve"> </v>
      </c>
      <c r="L101" s="86"/>
      <c r="M101" s="59"/>
      <c r="N101" s="58"/>
      <c r="O101" s="58"/>
      <c r="P101" s="87"/>
      <c r="Q101" s="87"/>
      <c r="R101" s="60"/>
      <c r="S101" s="58"/>
      <c r="T101" s="57"/>
    </row>
    <row r="102" spans="1:20" ht="25.5" customHeight="1" x14ac:dyDescent="0.25">
      <c r="A102" s="27"/>
      <c r="B102" s="47">
        <v>96</v>
      </c>
      <c r="C102" s="48" t="s">
        <v>92</v>
      </c>
      <c r="D102" s="49">
        <v>2</v>
      </c>
      <c r="E102" s="50" t="s">
        <v>31</v>
      </c>
      <c r="F102" s="51" t="s">
        <v>93</v>
      </c>
      <c r="G102" s="52">
        <f t="shared" si="3"/>
        <v>30</v>
      </c>
      <c r="H102" s="53">
        <v>15</v>
      </c>
      <c r="I102" s="119"/>
      <c r="J102" s="54">
        <f t="shared" si="10"/>
        <v>0</v>
      </c>
      <c r="K102" s="55" t="str">
        <f t="shared" si="11"/>
        <v xml:space="preserve"> </v>
      </c>
      <c r="L102" s="86"/>
      <c r="M102" s="59"/>
      <c r="N102" s="58"/>
      <c r="O102" s="58"/>
      <c r="P102" s="87"/>
      <c r="Q102" s="87"/>
      <c r="R102" s="60"/>
      <c r="S102" s="58"/>
      <c r="T102" s="57"/>
    </row>
    <row r="103" spans="1:20" ht="25.5" customHeight="1" x14ac:dyDescent="0.25">
      <c r="A103" s="27"/>
      <c r="B103" s="47">
        <v>97</v>
      </c>
      <c r="C103" s="48" t="s">
        <v>94</v>
      </c>
      <c r="D103" s="49">
        <v>2</v>
      </c>
      <c r="E103" s="50" t="s">
        <v>31</v>
      </c>
      <c r="F103" s="51" t="s">
        <v>93</v>
      </c>
      <c r="G103" s="52">
        <f t="shared" si="3"/>
        <v>36</v>
      </c>
      <c r="H103" s="53">
        <v>18</v>
      </c>
      <c r="I103" s="119"/>
      <c r="J103" s="54">
        <f t="shared" si="10"/>
        <v>0</v>
      </c>
      <c r="K103" s="55" t="str">
        <f t="shared" si="11"/>
        <v xml:space="preserve"> </v>
      </c>
      <c r="L103" s="86"/>
      <c r="M103" s="59"/>
      <c r="N103" s="58"/>
      <c r="O103" s="58"/>
      <c r="P103" s="87"/>
      <c r="Q103" s="87"/>
      <c r="R103" s="60"/>
      <c r="S103" s="58"/>
      <c r="T103" s="57"/>
    </row>
    <row r="104" spans="1:20" ht="25.5" customHeight="1" x14ac:dyDescent="0.25">
      <c r="A104" s="27"/>
      <c r="B104" s="47">
        <v>98</v>
      </c>
      <c r="C104" s="48" t="s">
        <v>95</v>
      </c>
      <c r="D104" s="49">
        <v>1</v>
      </c>
      <c r="E104" s="50" t="s">
        <v>31</v>
      </c>
      <c r="F104" s="51" t="s">
        <v>93</v>
      </c>
      <c r="G104" s="52">
        <f t="shared" si="3"/>
        <v>26</v>
      </c>
      <c r="H104" s="53">
        <v>26</v>
      </c>
      <c r="I104" s="119"/>
      <c r="J104" s="54">
        <f t="shared" si="10"/>
        <v>0</v>
      </c>
      <c r="K104" s="55" t="str">
        <f t="shared" si="11"/>
        <v xml:space="preserve"> </v>
      </c>
      <c r="L104" s="86"/>
      <c r="M104" s="59"/>
      <c r="N104" s="58"/>
      <c r="O104" s="58"/>
      <c r="P104" s="87"/>
      <c r="Q104" s="87"/>
      <c r="R104" s="60"/>
      <c r="S104" s="58"/>
      <c r="T104" s="57"/>
    </row>
    <row r="105" spans="1:20" ht="25.5" customHeight="1" x14ac:dyDescent="0.25">
      <c r="A105" s="27"/>
      <c r="B105" s="47">
        <v>99</v>
      </c>
      <c r="C105" s="48" t="s">
        <v>154</v>
      </c>
      <c r="D105" s="49">
        <v>1</v>
      </c>
      <c r="E105" s="50" t="s">
        <v>31</v>
      </c>
      <c r="F105" s="51" t="s">
        <v>93</v>
      </c>
      <c r="G105" s="52">
        <f t="shared" si="3"/>
        <v>55</v>
      </c>
      <c r="H105" s="53">
        <v>55</v>
      </c>
      <c r="I105" s="119"/>
      <c r="J105" s="54">
        <f t="shared" ref="J105:J114" si="12">D105*I105</f>
        <v>0</v>
      </c>
      <c r="K105" s="55" t="str">
        <f t="shared" ref="K105:K114" si="13">IF(ISNUMBER(I105), IF(I105&gt;H105,"NEVYHOVUJE","VYHOVUJE")," ")</f>
        <v xml:space="preserve"> </v>
      </c>
      <c r="L105" s="86"/>
      <c r="M105" s="59"/>
      <c r="N105" s="58"/>
      <c r="O105" s="58"/>
      <c r="P105" s="87"/>
      <c r="Q105" s="87"/>
      <c r="R105" s="60"/>
      <c r="S105" s="58"/>
      <c r="T105" s="57"/>
    </row>
    <row r="106" spans="1:20" ht="25.5" customHeight="1" x14ac:dyDescent="0.25">
      <c r="A106" s="27"/>
      <c r="B106" s="47">
        <v>100</v>
      </c>
      <c r="C106" s="48" t="s">
        <v>155</v>
      </c>
      <c r="D106" s="49">
        <v>1</v>
      </c>
      <c r="E106" s="50" t="s">
        <v>28</v>
      </c>
      <c r="F106" s="51" t="s">
        <v>156</v>
      </c>
      <c r="G106" s="52">
        <f t="shared" si="3"/>
        <v>58</v>
      </c>
      <c r="H106" s="53">
        <v>58</v>
      </c>
      <c r="I106" s="119"/>
      <c r="J106" s="54">
        <f t="shared" si="12"/>
        <v>0</v>
      </c>
      <c r="K106" s="55" t="str">
        <f t="shared" si="13"/>
        <v xml:space="preserve"> </v>
      </c>
      <c r="L106" s="86"/>
      <c r="M106" s="59"/>
      <c r="N106" s="58"/>
      <c r="O106" s="58"/>
      <c r="P106" s="87"/>
      <c r="Q106" s="87"/>
      <c r="R106" s="60"/>
      <c r="S106" s="58"/>
      <c r="T106" s="57"/>
    </row>
    <row r="107" spans="1:20" ht="25.5" customHeight="1" x14ac:dyDescent="0.25">
      <c r="A107" s="27"/>
      <c r="B107" s="47">
        <v>101</v>
      </c>
      <c r="C107" s="48" t="s">
        <v>157</v>
      </c>
      <c r="D107" s="49">
        <v>2</v>
      </c>
      <c r="E107" s="50" t="s">
        <v>28</v>
      </c>
      <c r="F107" s="51" t="s">
        <v>158</v>
      </c>
      <c r="G107" s="52">
        <f t="shared" si="3"/>
        <v>36</v>
      </c>
      <c r="H107" s="53">
        <v>18</v>
      </c>
      <c r="I107" s="119"/>
      <c r="J107" s="54">
        <f t="shared" si="12"/>
        <v>0</v>
      </c>
      <c r="K107" s="55" t="str">
        <f t="shared" si="13"/>
        <v xml:space="preserve"> </v>
      </c>
      <c r="L107" s="86"/>
      <c r="M107" s="59"/>
      <c r="N107" s="58"/>
      <c r="O107" s="58"/>
      <c r="P107" s="87"/>
      <c r="Q107" s="87"/>
      <c r="R107" s="60"/>
      <c r="S107" s="58"/>
      <c r="T107" s="57"/>
    </row>
    <row r="108" spans="1:20" ht="25.5" customHeight="1" x14ac:dyDescent="0.25">
      <c r="A108" s="27"/>
      <c r="B108" s="47">
        <v>102</v>
      </c>
      <c r="C108" s="48" t="s">
        <v>100</v>
      </c>
      <c r="D108" s="49">
        <v>2</v>
      </c>
      <c r="E108" s="50" t="s">
        <v>28</v>
      </c>
      <c r="F108" s="51" t="s">
        <v>101</v>
      </c>
      <c r="G108" s="52">
        <f t="shared" si="3"/>
        <v>70</v>
      </c>
      <c r="H108" s="53">
        <v>35</v>
      </c>
      <c r="I108" s="119"/>
      <c r="J108" s="54">
        <f t="shared" si="12"/>
        <v>0</v>
      </c>
      <c r="K108" s="55" t="str">
        <f t="shared" si="13"/>
        <v xml:space="preserve"> </v>
      </c>
      <c r="L108" s="86"/>
      <c r="M108" s="59"/>
      <c r="N108" s="58"/>
      <c r="O108" s="58"/>
      <c r="P108" s="87"/>
      <c r="Q108" s="87"/>
      <c r="R108" s="60"/>
      <c r="S108" s="58"/>
      <c r="T108" s="57"/>
    </row>
    <row r="109" spans="1:20" ht="25.5" customHeight="1" x14ac:dyDescent="0.25">
      <c r="A109" s="27"/>
      <c r="B109" s="47">
        <v>103</v>
      </c>
      <c r="C109" s="48" t="s">
        <v>102</v>
      </c>
      <c r="D109" s="49">
        <v>3</v>
      </c>
      <c r="E109" s="50" t="s">
        <v>28</v>
      </c>
      <c r="F109" s="51" t="s">
        <v>103</v>
      </c>
      <c r="G109" s="52">
        <f t="shared" si="3"/>
        <v>45</v>
      </c>
      <c r="H109" s="53">
        <v>15</v>
      </c>
      <c r="I109" s="119"/>
      <c r="J109" s="54">
        <f t="shared" si="12"/>
        <v>0</v>
      </c>
      <c r="K109" s="55" t="str">
        <f t="shared" si="13"/>
        <v xml:space="preserve"> </v>
      </c>
      <c r="L109" s="86"/>
      <c r="M109" s="59"/>
      <c r="N109" s="58"/>
      <c r="O109" s="58"/>
      <c r="P109" s="87"/>
      <c r="Q109" s="87"/>
      <c r="R109" s="60"/>
      <c r="S109" s="58"/>
      <c r="T109" s="57"/>
    </row>
    <row r="110" spans="1:20" ht="36" customHeight="1" x14ac:dyDescent="0.25">
      <c r="A110" s="27"/>
      <c r="B110" s="47">
        <v>104</v>
      </c>
      <c r="C110" s="48" t="s">
        <v>159</v>
      </c>
      <c r="D110" s="49">
        <v>1</v>
      </c>
      <c r="E110" s="50" t="s">
        <v>28</v>
      </c>
      <c r="F110" s="51" t="s">
        <v>160</v>
      </c>
      <c r="G110" s="52">
        <f t="shared" si="3"/>
        <v>42</v>
      </c>
      <c r="H110" s="53">
        <v>42</v>
      </c>
      <c r="I110" s="119"/>
      <c r="J110" s="54">
        <f t="shared" si="12"/>
        <v>0</v>
      </c>
      <c r="K110" s="55" t="str">
        <f t="shared" si="13"/>
        <v xml:space="preserve"> </v>
      </c>
      <c r="L110" s="86"/>
      <c r="M110" s="59"/>
      <c r="N110" s="58"/>
      <c r="O110" s="58"/>
      <c r="P110" s="87"/>
      <c r="Q110" s="87"/>
      <c r="R110" s="60"/>
      <c r="S110" s="58"/>
      <c r="T110" s="57"/>
    </row>
    <row r="111" spans="1:20" ht="36.75" customHeight="1" x14ac:dyDescent="0.25">
      <c r="A111" s="27"/>
      <c r="B111" s="47">
        <v>105</v>
      </c>
      <c r="C111" s="48" t="s">
        <v>104</v>
      </c>
      <c r="D111" s="49">
        <v>1</v>
      </c>
      <c r="E111" s="50" t="s">
        <v>28</v>
      </c>
      <c r="F111" s="51" t="s">
        <v>105</v>
      </c>
      <c r="G111" s="52">
        <f t="shared" si="3"/>
        <v>65</v>
      </c>
      <c r="H111" s="53">
        <v>65</v>
      </c>
      <c r="I111" s="119"/>
      <c r="J111" s="54">
        <f t="shared" si="12"/>
        <v>0</v>
      </c>
      <c r="K111" s="55" t="str">
        <f t="shared" si="13"/>
        <v xml:space="preserve"> </v>
      </c>
      <c r="L111" s="86"/>
      <c r="M111" s="59"/>
      <c r="N111" s="58"/>
      <c r="O111" s="58"/>
      <c r="P111" s="87"/>
      <c r="Q111" s="87"/>
      <c r="R111" s="60"/>
      <c r="S111" s="58"/>
      <c r="T111" s="57"/>
    </row>
    <row r="112" spans="1:20" ht="25.5" customHeight="1" x14ac:dyDescent="0.25">
      <c r="A112" s="27"/>
      <c r="B112" s="47">
        <v>106</v>
      </c>
      <c r="C112" s="48" t="s">
        <v>108</v>
      </c>
      <c r="D112" s="49">
        <v>2</v>
      </c>
      <c r="E112" s="50" t="s">
        <v>28</v>
      </c>
      <c r="F112" s="51" t="s">
        <v>109</v>
      </c>
      <c r="G112" s="52">
        <f t="shared" si="3"/>
        <v>10</v>
      </c>
      <c r="H112" s="53">
        <v>5</v>
      </c>
      <c r="I112" s="119"/>
      <c r="J112" s="54">
        <f t="shared" si="12"/>
        <v>0</v>
      </c>
      <c r="K112" s="55" t="str">
        <f t="shared" si="13"/>
        <v xml:space="preserve"> </v>
      </c>
      <c r="L112" s="86"/>
      <c r="M112" s="59"/>
      <c r="N112" s="58"/>
      <c r="O112" s="58"/>
      <c r="P112" s="87"/>
      <c r="Q112" s="87"/>
      <c r="R112" s="60"/>
      <c r="S112" s="58"/>
      <c r="T112" s="57"/>
    </row>
    <row r="113" spans="1:20" ht="25.5" customHeight="1" x14ac:dyDescent="0.25">
      <c r="A113" s="27"/>
      <c r="B113" s="47">
        <v>107</v>
      </c>
      <c r="C113" s="48" t="s">
        <v>161</v>
      </c>
      <c r="D113" s="49">
        <v>2</v>
      </c>
      <c r="E113" s="50" t="s">
        <v>28</v>
      </c>
      <c r="F113" s="51" t="s">
        <v>162</v>
      </c>
      <c r="G113" s="52">
        <f t="shared" si="3"/>
        <v>26</v>
      </c>
      <c r="H113" s="53">
        <v>13</v>
      </c>
      <c r="I113" s="119"/>
      <c r="J113" s="54">
        <f t="shared" si="12"/>
        <v>0</v>
      </c>
      <c r="K113" s="55" t="str">
        <f t="shared" si="13"/>
        <v xml:space="preserve"> </v>
      </c>
      <c r="L113" s="86"/>
      <c r="M113" s="59"/>
      <c r="N113" s="58"/>
      <c r="O113" s="58"/>
      <c r="P113" s="87"/>
      <c r="Q113" s="87"/>
      <c r="R113" s="60"/>
      <c r="S113" s="58"/>
      <c r="T113" s="57"/>
    </row>
    <row r="114" spans="1:20" ht="25.5" customHeight="1" thickBot="1" x14ac:dyDescent="0.3">
      <c r="A114" s="27"/>
      <c r="B114" s="88">
        <v>108</v>
      </c>
      <c r="C114" s="89" t="s">
        <v>163</v>
      </c>
      <c r="D114" s="90">
        <v>1</v>
      </c>
      <c r="E114" s="91" t="s">
        <v>28</v>
      </c>
      <c r="F114" s="92" t="s">
        <v>164</v>
      </c>
      <c r="G114" s="93">
        <f t="shared" si="3"/>
        <v>17</v>
      </c>
      <c r="H114" s="94">
        <v>17</v>
      </c>
      <c r="I114" s="122"/>
      <c r="J114" s="95">
        <f t="shared" si="12"/>
        <v>0</v>
      </c>
      <c r="K114" s="96" t="str">
        <f t="shared" si="13"/>
        <v xml:space="preserve"> </v>
      </c>
      <c r="L114" s="97"/>
      <c r="M114" s="98"/>
      <c r="N114" s="99"/>
      <c r="O114" s="99"/>
      <c r="P114" s="100"/>
      <c r="Q114" s="100"/>
      <c r="R114" s="101"/>
      <c r="S114" s="99"/>
      <c r="T114" s="102"/>
    </row>
    <row r="115" spans="1:20" ht="16.5" thickTop="1" thickBot="1" x14ac:dyDescent="0.3">
      <c r="C115" s="1"/>
      <c r="D115" s="1"/>
      <c r="E115" s="1"/>
      <c r="F115" s="1"/>
      <c r="G115" s="1"/>
      <c r="J115" s="103"/>
    </row>
    <row r="116" spans="1:20" ht="60.75" customHeight="1" thickTop="1" thickBot="1" x14ac:dyDescent="0.3">
      <c r="B116" s="104" t="s">
        <v>9</v>
      </c>
      <c r="C116" s="104"/>
      <c r="D116" s="104"/>
      <c r="E116" s="104"/>
      <c r="F116" s="104"/>
      <c r="G116" s="105"/>
      <c r="H116" s="106" t="s">
        <v>10</v>
      </c>
      <c r="I116" s="107" t="s">
        <v>11</v>
      </c>
      <c r="J116" s="108"/>
      <c r="K116" s="109"/>
      <c r="S116" s="24"/>
      <c r="T116" s="110"/>
    </row>
    <row r="117" spans="1:20" ht="33" customHeight="1" thickTop="1" thickBot="1" x14ac:dyDescent="0.3">
      <c r="B117" s="111" t="s">
        <v>25</v>
      </c>
      <c r="C117" s="111"/>
      <c r="D117" s="111"/>
      <c r="E117" s="111"/>
      <c r="F117" s="111"/>
      <c r="G117" s="112"/>
      <c r="H117" s="113">
        <f>SUM(G7:G114)</f>
        <v>19885</v>
      </c>
      <c r="I117" s="114">
        <f>SUM(J7:J114)</f>
        <v>0</v>
      </c>
      <c r="J117" s="115"/>
      <c r="K117" s="116"/>
    </row>
    <row r="118" spans="1:20" ht="14.25" customHeight="1" thickTop="1" x14ac:dyDescent="0.25"/>
    <row r="119" spans="1:20" ht="14.25" customHeight="1" x14ac:dyDescent="0.25"/>
    <row r="120" spans="1:20" ht="14.25" customHeight="1" x14ac:dyDescent="0.25"/>
    <row r="121" spans="1:20" ht="14.25" customHeight="1" x14ac:dyDescent="0.25"/>
    <row r="122" spans="1:20" ht="14.25" customHeight="1" x14ac:dyDescent="0.25"/>
    <row r="123" spans="1:20" ht="14.25" customHeight="1" x14ac:dyDescent="0.25"/>
    <row r="124" spans="1:20" ht="14.25" customHeight="1" x14ac:dyDescent="0.25"/>
    <row r="125" spans="1:20" ht="14.25" customHeight="1" x14ac:dyDescent="0.25"/>
    <row r="126" spans="1:20" ht="14.25" customHeight="1" x14ac:dyDescent="0.25"/>
    <row r="127" spans="1:20" ht="14.25" customHeight="1" x14ac:dyDescent="0.25"/>
    <row r="128" spans="1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</sheetData>
  <sheetProtection algorithmName="SHA-512" hashValue="CxPzNGqSfyuUDGS4PpBwgrI20sOylAECXI3rimTKBmkIVSYUCfUnGxgydkrn0kZuvuEIZPQHBi/5YNVZP6Jm8w==" saltValue="RO6C00PYSm3gio55ET+Hlg==" spinCount="100000" sheet="1" objects="1" scenarios="1"/>
  <mergeCells count="24">
    <mergeCell ref="B117:F117"/>
    <mergeCell ref="I117:K117"/>
    <mergeCell ref="B116:F116"/>
    <mergeCell ref="B1:D1"/>
    <mergeCell ref="I116:K116"/>
    <mergeCell ref="I2:R3"/>
    <mergeCell ref="Q7:Q55"/>
    <mergeCell ref="P7:P55"/>
    <mergeCell ref="O7:O55"/>
    <mergeCell ref="N7:N55"/>
    <mergeCell ref="M7:M55"/>
    <mergeCell ref="L7:L55"/>
    <mergeCell ref="Q56:Q114"/>
    <mergeCell ref="P56:P114"/>
    <mergeCell ref="O56:O114"/>
    <mergeCell ref="N56:N114"/>
    <mergeCell ref="T7:T55"/>
    <mergeCell ref="S7:S55"/>
    <mergeCell ref="R7:R55"/>
    <mergeCell ref="M56:M114"/>
    <mergeCell ref="L56:L114"/>
    <mergeCell ref="T56:T114"/>
    <mergeCell ref="S56:S114"/>
    <mergeCell ref="R56:R114"/>
  </mergeCells>
  <conditionalFormatting sqref="B7:B11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14">
    <cfRule type="containsBlanks" dxfId="5" priority="22">
      <formula>LEN(TRIM(D7))=0</formula>
    </cfRule>
  </conditionalFormatting>
  <conditionalFormatting sqref="I7:I11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1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2023-09-22T10:55:48Z</cp:lastPrinted>
  <dcterms:created xsi:type="dcterms:W3CDTF">2014-03-05T12:43:32Z</dcterms:created>
  <dcterms:modified xsi:type="dcterms:W3CDTF">2023-09-22T13:04:17Z</dcterms:modified>
</cp:coreProperties>
</file>